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cero\Documents\ACCESO A LA INFORMACION LEY GENERAL DE CONTABILIDAD\2020\00. Anual\"/>
    </mc:Choice>
  </mc:AlternateContent>
  <xr:revisionPtr revIDLastSave="0" documentId="8_{EF666665-242F-4B24-9F54-8EBD1D7A06DF}" xr6:coauthVersionLast="46" xr6:coauthVersionMax="46" xr10:uidLastSave="{00000000-0000-0000-0000-000000000000}"/>
  <bookViews>
    <workbookView xWindow="8760" yWindow="885" windowWidth="11535" windowHeight="14715" xr2:uid="{00000000-000D-0000-FFFF-FFFF00000000}"/>
  </bookViews>
  <sheets>
    <sheet name="EFE" sheetId="2" r:id="rId1"/>
  </sheets>
  <definedNames>
    <definedName name="_xlnm._FilterDatabase" localSheetId="0" hidden="1">EFE!#REF!</definedName>
  </definedNames>
  <calcPr calcId="191029"/>
</workbook>
</file>

<file path=xl/calcChain.xml><?xml version="1.0" encoding="utf-8"?>
<calcChain xmlns="http://schemas.openxmlformats.org/spreadsheetml/2006/main">
  <c r="D42" i="2" l="1"/>
  <c r="D40" i="2" s="1"/>
  <c r="D39" i="2"/>
  <c r="D16" i="2"/>
  <c r="D5" i="2"/>
  <c r="D33" i="2" l="1"/>
  <c r="D52" i="2"/>
  <c r="D48" i="2"/>
  <c r="D47" i="2" s="1"/>
  <c r="D36" i="2"/>
  <c r="D44" i="2" s="1"/>
  <c r="D57" i="2" l="1"/>
  <c r="D59" i="2" s="1"/>
</calcChain>
</file>

<file path=xl/sharedStrings.xml><?xml version="1.0" encoding="utf-8"?>
<sst xmlns="http://schemas.openxmlformats.org/spreadsheetml/2006/main" count="62" uniqueCount="53">
  <si>
    <t>Concepto</t>
  </si>
  <si>
    <t>Flujo de Efectivo de las Actividades de Operación</t>
  </si>
  <si>
    <t>Origen</t>
  </si>
  <si>
    <t>Impuestos</t>
  </si>
  <si>
    <t>Cuotas y Aportaciones de Seguridad Social</t>
  </si>
  <si>
    <t>Derechos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</si>
  <si>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</si>
  <si>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</si>
  <si>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</si>
  <si>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</si>
  <si>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</si>
  <si>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</si>
  <si>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</si>
  <si>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 xml:space="preserve">Subsidios y Subvenciones 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</si>
  <si>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</si>
  <si>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</si>
  <si>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</si>
  <si>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</si>
  <si>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</si>
  <si>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</si>
  <si>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 xml:space="preserve">Participaciones </t>
  </si>
  <si>
    <t>Aportaciones</t>
  </si>
  <si>
    <t>Convenios</t>
  </si>
  <si>
    <t>Otras Aplicaciones de Operación</t>
  </si>
  <si>
    <t>Flujo Neto de Efectivo por Actividades de Operación</t>
  </si>
  <si>
    <t>Flujo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</si>
  <si>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</si>
  <si>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</si>
  <si>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</si>
  <si>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</si>
  <si>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 Neto de Efectivo por Actividades de Inversión</t>
  </si>
  <si>
    <t>Flujo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</si>
  <si>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</si>
  <si>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</si>
  <si>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</si>
  <si>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</si>
  <si>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</si>
  <si>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</si>
  <si>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 Neto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</si>
  <si>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</si>
  <si>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</si>
  <si>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</si>
  <si>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Contribuciones de Mejoras</t>
  </si>
  <si>
    <t>Productos</t>
  </si>
  <si>
    <t>Aprovechamientos</t>
  </si>
  <si>
    <t>Ingresos por Venta de Bienes y Prestación de Servicios</t>
  </si>
  <si>
    <t>Participaciones y Aportaciones, Convenios, Incentivos Derivados de la Colaboración Fiscal y Fondos Distintos de Aportaciones</t>
  </si>
  <si>
    <t>Transferencias, Asignaciones y Subsidios y Subvenciones, y Pensiones y Jubilaciones</t>
  </si>
  <si>
    <t>XX</t>
  </si>
  <si>
    <t>xx</t>
  </si>
  <si>
    <t>1240-1250</t>
  </si>
  <si>
    <t>Municipio de Valle de Santiago, Gto.
Estado de Flujos de Efectivo.
Del 01 de Enero al 31 de Diciembre del 2020.</t>
  </si>
  <si>
    <t>“Bajo protesta de decir verdad declaramos que los Estados Financieros y sus notas, son razonablemente correctos y son responsabilidad del emisor”.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</si>
</sst>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#,##0.00;\-#,##0.00;&quot; &quot;"/>
    <numFmt numFmtId="166" formatCode="General_)"/>
  </numFmts>
  <fonts count="10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sz val="8"/>
      <color theme="0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71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1" fillId="0" borderId="0" applyFont="0" applyFill="0" applyBorder="0" applyAlignment="0" applyProtection="0"/>
    <xf numFmtId="0" fontId="9" fillId="0" borderId="0"/>
    <xf numFmtId="166" fontId="2" fillId="0" borderId="0"/>
  </cellStyleXfs>
  <cellXfs count="38">
    <xf numFmtId="0" fontId="0" fillId="0" borderId="0" xfId="0"/>
    <xf numFmtId="0" fontId="3" fillId="2" borderId="8" xfId="8" applyFont="1" applyFill="1" applyBorder="1" applyAlignment="1">
      <alignment horizontal="center" vertical="center" wrapText="1"/>
    </xf>
    <xf numFmtId="0" fontId="3" fillId="2" borderId="7" xfId="8" applyFont="1" applyFill="1" applyBorder="1" applyAlignment="1">
      <alignment horizontal="center" vertical="center" wrapText="1"/>
    </xf>
    <xf numFmtId="0" fontId="4" fillId="0" borderId="0" xfId="8" applyFont="1" applyFill="1" applyBorder="1" applyProtection="1">
      <protection locked="0"/>
    </xf>
    <xf numFmtId="0" fontId="4" fillId="0" borderId="1" xfId="8" applyFont="1" applyFill="1" applyBorder="1" applyProtection="1">
      <protection locked="0"/>
    </xf>
    <xf numFmtId="0" fontId="3" fillId="0" borderId="0" xfId="8" applyFont="1" applyFill="1" applyBorder="1" applyAlignment="1">
      <alignment horizontal="center" vertical="center" wrapText="1"/>
    </xf>
    <xf numFmtId="0" fontId="3" fillId="0" borderId="2" xfId="8" applyFont="1" applyFill="1" applyBorder="1" applyAlignment="1">
      <alignment horizontal="center" vertical="center" wrapText="1"/>
    </xf>
    <xf numFmtId="0" fontId="3" fillId="0" borderId="1" xfId="8" applyFont="1" applyFill="1" applyBorder="1" applyAlignment="1">
      <alignment horizontal="left" vertical="top"/>
    </xf>
    <xf numFmtId="0" fontId="3" fillId="0" borderId="0" xfId="8" applyFont="1" applyFill="1" applyBorder="1" applyAlignment="1">
      <alignment horizontal="left" vertical="top" wrapText="1"/>
    </xf>
    <xf numFmtId="0" fontId="3" fillId="0" borderId="0" xfId="8" applyFont="1" applyFill="1" applyBorder="1" applyAlignment="1" applyProtection="1">
      <alignment horizontal="center" vertical="top" wrapText="1"/>
      <protection locked="0"/>
    </xf>
    <xf numFmtId="0" fontId="3" fillId="0" borderId="2" xfId="8" applyFont="1" applyFill="1" applyBorder="1" applyAlignment="1" applyProtection="1">
      <alignment horizontal="center" vertical="top" wrapText="1"/>
      <protection locked="0"/>
    </xf>
    <xf numFmtId="0" fontId="3" fillId="0" borderId="0" xfId="8" applyFont="1" applyFill="1" applyBorder="1" applyAlignment="1">
      <alignment horizontal="left" vertical="top"/>
    </xf>
    <xf numFmtId="0" fontId="3" fillId="0" borderId="0" xfId="8" applyFont="1" applyFill="1" applyBorder="1" applyAlignment="1">
      <alignment horizontal="left" vertical="top" wrapText="1" indent="1"/>
    </xf>
    <xf numFmtId="4" fontId="3" fillId="0" borderId="0" xfId="8" applyNumberFormat="1" applyFont="1" applyFill="1" applyBorder="1" applyAlignment="1" applyProtection="1">
      <alignment vertical="top" wrapText="1"/>
      <protection locked="0"/>
    </xf>
    <xf numFmtId="0" fontId="4" fillId="0" borderId="0" xfId="8" applyFont="1" applyFill="1" applyBorder="1" applyAlignment="1">
      <alignment horizontal="left" vertical="top" wrapText="1"/>
    </xf>
    <xf numFmtId="4" fontId="4" fillId="0" borderId="0" xfId="8" applyNumberFormat="1" applyFont="1" applyFill="1" applyBorder="1" applyAlignment="1" applyProtection="1">
      <alignment vertical="top" wrapText="1"/>
      <protection locked="0"/>
    </xf>
    <xf numFmtId="0" fontId="7" fillId="0" borderId="1" xfId="8" applyFont="1" applyFill="1" applyBorder="1" applyAlignment="1">
      <alignment vertical="top"/>
    </xf>
    <xf numFmtId="0" fontId="3" fillId="0" borderId="0" xfId="8" applyFont="1" applyFill="1" applyBorder="1" applyAlignment="1">
      <alignment vertical="top" wrapText="1"/>
    </xf>
    <xf numFmtId="0" fontId="3" fillId="0" borderId="1" xfId="8" applyFont="1" applyFill="1" applyBorder="1" applyAlignment="1">
      <alignment vertical="top"/>
    </xf>
    <xf numFmtId="0" fontId="4" fillId="0" borderId="0" xfId="8" applyFont="1" applyFill="1" applyBorder="1" applyAlignment="1">
      <alignment horizontal="left" vertical="top" wrapText="1" indent="1"/>
    </xf>
    <xf numFmtId="0" fontId="4" fillId="0" borderId="5" xfId="8" applyFont="1" applyFill="1" applyBorder="1" applyProtection="1">
      <protection locked="0"/>
    </xf>
    <xf numFmtId="0" fontId="4" fillId="0" borderId="3" xfId="8" applyFont="1" applyFill="1" applyBorder="1" applyProtection="1">
      <protection locked="0"/>
    </xf>
    <xf numFmtId="0" fontId="4" fillId="0" borderId="3" xfId="8" applyFont="1" applyFill="1" applyBorder="1" applyAlignment="1">
      <alignment vertical="top" wrapText="1"/>
    </xf>
    <xf numFmtId="0" fontId="8" fillId="0" borderId="1" xfId="8" applyFont="1" applyFill="1" applyBorder="1" applyProtection="1">
      <protection locked="0"/>
    </xf>
    <xf numFmtId="165" fontId="1" fillId="0" borderId="0" xfId="51" applyNumberFormat="1"/>
    <xf numFmtId="4" fontId="3" fillId="0" borderId="2" xfId="8" applyNumberFormat="1" applyFont="1" applyFill="1" applyBorder="1" applyAlignment="1" applyProtection="1">
      <alignment vertical="top" wrapText="1"/>
      <protection locked="0"/>
    </xf>
    <xf numFmtId="4" fontId="4" fillId="0" borderId="0" xfId="8" applyNumberFormat="1" applyFont="1" applyFill="1" applyBorder="1" applyAlignment="1" applyProtection="1">
      <alignment vertical="top" wrapText="1"/>
      <protection locked="0"/>
    </xf>
    <xf numFmtId="4" fontId="4" fillId="0" borderId="2" xfId="8" applyNumberFormat="1" applyFont="1" applyFill="1" applyBorder="1" applyAlignment="1" applyProtection="1">
      <alignment vertical="top" wrapText="1"/>
      <protection locked="0"/>
    </xf>
    <xf numFmtId="4" fontId="4" fillId="0" borderId="4" xfId="8" applyNumberFormat="1" applyFont="1" applyFill="1" applyBorder="1" applyAlignment="1">
      <alignment vertical="top"/>
    </xf>
    <xf numFmtId="4" fontId="4" fillId="0" borderId="0" xfId="8" applyNumberFormat="1" applyFont="1" applyFill="1" applyBorder="1" applyProtection="1">
      <protection locked="0"/>
    </xf>
    <xf numFmtId="43" fontId="4" fillId="0" borderId="0" xfId="16" applyFont="1" applyFill="1" applyBorder="1" applyProtection="1">
      <protection locked="0"/>
    </xf>
    <xf numFmtId="43" fontId="4" fillId="0" borderId="0" xfId="8" applyNumberFormat="1" applyFont="1" applyFill="1" applyBorder="1" applyProtection="1">
      <protection locked="0"/>
    </xf>
    <xf numFmtId="4" fontId="4" fillId="0" borderId="0" xfId="8" applyNumberFormat="1" applyFont="1" applyFill="1" applyBorder="1" applyProtection="1">
      <protection locked="0"/>
    </xf>
    <xf numFmtId="0" fontId="3" fillId="2" borderId="6" xfId="8" applyFont="1" applyFill="1" applyBorder="1" applyAlignment="1">
      <alignment horizontal="center" vertical="center" wrapText="1"/>
    </xf>
    <xf numFmtId="0" fontId="3" fillId="2" borderId="7" xfId="8" applyFont="1" applyFill="1" applyBorder="1" applyAlignment="1">
      <alignment horizontal="center" vertical="center" wrapText="1"/>
    </xf>
    <xf numFmtId="0" fontId="3" fillId="2" borderId="9" xfId="8" applyFont="1" applyFill="1" applyBorder="1" applyAlignment="1" applyProtection="1">
      <alignment horizontal="center" vertical="center" wrapText="1"/>
      <protection locked="0"/>
    </xf>
    <xf numFmtId="0" fontId="3" fillId="2" borderId="10" xfId="8" applyFont="1" applyFill="1" applyBorder="1" applyAlignment="1" applyProtection="1">
      <alignment horizontal="center" vertical="center" wrapText="1"/>
      <protection locked="0"/>
    </xf>
    <xf numFmtId="0" fontId="3" fillId="2" borderId="11" xfId="8" applyFont="1" applyFill="1" applyBorder="1" applyAlignment="1" applyProtection="1">
      <alignment horizontal="center" vertical="center" wrapText="1"/>
      <protection locked="0"/>
    </xf>
  </cellXfs>
  <cellStyles count="71">
    <cellStyle name="=C:\WINNT\SYSTEM32\COMMAND.COM" xfId="70" xr:uid="{DED07FCB-A488-4BAB-A6C3-145974CBDCFA}"/>
    <cellStyle name="Euro" xfId="1" xr:uid="{00000000-0005-0000-0000-000000000000}"/>
    <cellStyle name="Millares" xfId="16" builtinId="3"/>
    <cellStyle name="Millares 2" xfId="2" xr:uid="{00000000-0005-0000-0000-000001000000}"/>
    <cellStyle name="Millares 2 2" xfId="3" xr:uid="{00000000-0005-0000-0000-000002000000}"/>
    <cellStyle name="Millares 2 2 2" xfId="47" xr:uid="{136ABEAE-C8BE-4AFD-A8D4-16E567AE8BED}"/>
    <cellStyle name="Millares 2 2 3" xfId="37" xr:uid="{A9A8F9FA-C7E8-4C5E-8B85-175E49D5D6D3}"/>
    <cellStyle name="Millares 2 2 4" xfId="27" xr:uid="{1B3FBAC9-A208-4027-8E97-B8B7722F6E05}"/>
    <cellStyle name="Millares 2 2 5" xfId="56" xr:uid="{6627BA18-D7B0-4EB4-BDFC-42B0AC73C7E2}"/>
    <cellStyle name="Millares 2 2 6" xfId="18" xr:uid="{89156E02-BFBB-401E-A086-C0113764FBA1}"/>
    <cellStyle name="Millares 2 3" xfId="4" xr:uid="{00000000-0005-0000-0000-000003000000}"/>
    <cellStyle name="Millares 2 3 2" xfId="48" xr:uid="{F3BAB661-5BE0-48B9-B9C5-C469735D3181}"/>
    <cellStyle name="Millares 2 3 3" xfId="38" xr:uid="{B429F76E-6C51-48EF-943B-A5FF315515DA}"/>
    <cellStyle name="Millares 2 3 4" xfId="28" xr:uid="{4DCC0EE0-35BA-4853-A1E7-C08FDB8569E7}"/>
    <cellStyle name="Millares 2 3 5" xfId="57" xr:uid="{3972C709-E2BE-4BFB-8359-4E779D022625}"/>
    <cellStyle name="Millares 2 3 6" xfId="19" xr:uid="{FF8D1275-3D23-4379-95CF-7FD93CC06768}"/>
    <cellStyle name="Millares 2 4" xfId="46" xr:uid="{1DCA6091-2C39-4D49-B7C8-CB7C221D180D}"/>
    <cellStyle name="Millares 2 5" xfId="36" xr:uid="{2623B9C9-7D28-4609-84C2-4DDE56CDF0BB}"/>
    <cellStyle name="Millares 2 6" xfId="26" xr:uid="{12527BA7-4099-4526-B0C2-12CF351DE6D9}"/>
    <cellStyle name="Millares 2 7" xfId="55" xr:uid="{6BCFFDA7-4D5F-40E8-A651-F6F792AAF1C8}"/>
    <cellStyle name="Millares 2 8" xfId="17" xr:uid="{127980EB-FA44-4462-AFD4-3C9E430D5314}"/>
    <cellStyle name="Millares 3" xfId="5" xr:uid="{00000000-0005-0000-0000-000004000000}"/>
    <cellStyle name="Millares 3 2" xfId="49" xr:uid="{AD0EB7D2-8B32-4C69-B725-8DEBF8DB0878}"/>
    <cellStyle name="Millares 3 3" xfId="39" xr:uid="{C7C022B5-83A9-44E7-8020-8215BB25AC33}"/>
    <cellStyle name="Millares 3 4" xfId="29" xr:uid="{01BF5C2F-DDAA-45A5-9AB5-18E27CF6BC81}"/>
    <cellStyle name="Millares 3 5" xfId="58" xr:uid="{3F0F7ADA-67FE-44BF-9457-675EF3F83F86}"/>
    <cellStyle name="Millares 3 6" xfId="20" xr:uid="{2DFBC4B3-3DFF-497F-A59D-857DC3CF3750}"/>
    <cellStyle name="Millares 4" xfId="45" xr:uid="{A6C6CAFE-691A-40F9-8EF3-00414C9F2ECC}"/>
    <cellStyle name="Millares 4 2" xfId="64" xr:uid="{97845DE8-392E-41CA-8F12-F18B5B7265BA}"/>
    <cellStyle name="Millares 5" xfId="35" xr:uid="{65E3091D-FF28-4320-B9C8-725D38C0CF01}"/>
    <cellStyle name="Moneda 2" xfId="6" xr:uid="{00000000-0005-0000-0000-000005000000}"/>
    <cellStyle name="Moneda 2 2" xfId="50" xr:uid="{68930AF4-9E8C-492D-8900-0BBFDB484505}"/>
    <cellStyle name="Moneda 2 3" xfId="40" xr:uid="{96F89EB7-FB74-4CA1-B207-A5A7CF10E769}"/>
    <cellStyle name="Moneda 2 4" xfId="30" xr:uid="{4F79B9A0-7202-4E78-9F0F-5BAF64019379}"/>
    <cellStyle name="Moneda 2 5" xfId="59" xr:uid="{D72AA767-BA89-42F9-9888-85188DBAFACF}"/>
    <cellStyle name="Moneda 2 6" xfId="21" xr:uid="{97290E12-93A4-4FF0-8A21-A4C5D65E2787}"/>
    <cellStyle name="Normal" xfId="0" builtinId="0"/>
    <cellStyle name="Normal 10" xfId="65" xr:uid="{1EECC1DE-7441-4B95-89FA-50035A14C7FB}"/>
    <cellStyle name="Normal 2" xfId="7" xr:uid="{00000000-0005-0000-0000-000007000000}"/>
    <cellStyle name="Normal 2 2" xfId="8" xr:uid="{00000000-0005-0000-0000-000008000000}"/>
    <cellStyle name="Normal 2 3" xfId="51" xr:uid="{CECE2BA8-6371-4345-A731-9C45ACC75CBF}"/>
    <cellStyle name="Normal 2 4" xfId="41" xr:uid="{8D52AE7B-43AE-4ED7-AEB4-CD69378C3196}"/>
    <cellStyle name="Normal 2 5" xfId="31" xr:uid="{B44B6C50-70E9-44FF-BFB4-38ACB78B07C5}"/>
    <cellStyle name="Normal 2 6" xfId="60" xr:uid="{CFEBF8BD-A8CF-4A6F-ABAC-62EE30B26239}"/>
    <cellStyle name="Normal 2 7" xfId="22" xr:uid="{3BF12871-4AC9-4FF8-9DA7-9495A8D1CD41}"/>
    <cellStyle name="Normal 3" xfId="9" xr:uid="{00000000-0005-0000-0000-000009000000}"/>
    <cellStyle name="Normal 3 2" xfId="52" xr:uid="{724E124B-99DE-4573-B541-F456365CC836}"/>
    <cellStyle name="Normal 3 3" xfId="42" xr:uid="{E66965C0-AC90-4D0D-842D-AC8BA51DB898}"/>
    <cellStyle name="Normal 3 4" xfId="32" xr:uid="{E9FD16D2-2F30-4344-AEBA-4DA37D3558F1}"/>
    <cellStyle name="Normal 3 5" xfId="61" xr:uid="{1C6DFB36-00C1-491D-82C4-FB271C584C22}"/>
    <cellStyle name="Normal 3 6" xfId="23" xr:uid="{7E6E013D-4CA2-4C95-A179-57AAD2E1AD8D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Normal 6 2 2" xfId="54" xr:uid="{73869786-ECBF-460A-AB9B-6170ACDE1E9F}"/>
    <cellStyle name="Normal 6 2 3" xfId="44" xr:uid="{6BDE069B-AD81-4C5D-B85F-0F8BEEE0F93E}"/>
    <cellStyle name="Normal 6 2 4" xfId="34" xr:uid="{15B5E89D-06E4-49C4-93DC-CF839AB17249}"/>
    <cellStyle name="Normal 6 2 5" xfId="63" xr:uid="{676B4F28-C176-4700-B7C6-1B154FEDC2E6}"/>
    <cellStyle name="Normal 6 2 6" xfId="25" xr:uid="{DCF4185F-15D4-465B-844C-F4FD96366CE5}"/>
    <cellStyle name="Normal 6 3" xfId="53" xr:uid="{9F1F58CB-8675-4C5C-9B2F-F06EA5468F4A}"/>
    <cellStyle name="Normal 6 4" xfId="43" xr:uid="{6D3D350B-A7F1-493C-B009-91AE3ADAA7C7}"/>
    <cellStyle name="Normal 6 5" xfId="33" xr:uid="{3131DA93-EFAD-4A8F-90BD-0DBF513FC27A}"/>
    <cellStyle name="Normal 6 6" xfId="62" xr:uid="{7F85B71D-E107-40C1-B76C-A7D136C5AE49}"/>
    <cellStyle name="Normal 6 7" xfId="24" xr:uid="{6E1381E0-B451-4A6F-8BD5-B0370A082F85}"/>
    <cellStyle name="Normal 7" xfId="69" xr:uid="{34B89921-E283-4450-91E9-27BAFE95789B}"/>
    <cellStyle name="Normal 8" xfId="66" xr:uid="{7121DBB0-5BBB-492A-8EBC-3AEE6AABB34F}"/>
    <cellStyle name="Normal 9" xfId="67" xr:uid="{52AEBE27-2B07-4DF3-BC22-AFDD7FB299B9}"/>
    <cellStyle name="Porcentaje 2" xfId="68" xr:uid="{1F888311-12BE-45E7-B543-E99730DC1BC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68"/>
  <sheetViews>
    <sheetView showGridLines="0" tabSelected="1" zoomScaleNormal="100" workbookViewId="0">
      <selection sqref="A1:E1"/>
    </sheetView>
  </sheetViews>
  <sheetFormatPr baseColWidth="10" defaultColWidth="12" defaultRowHeight="11.25" x14ac:dyDescent="0.2"/>
  <cols>
    <col min="1" max="2" width="1.83203125" style="3" customWidth="1"/>
    <col min="3" max="3" width="74.83203125" style="3" customWidth="1"/>
    <col min="4" max="5" width="25.83203125" style="3" customWidth="1"/>
    <col min="6" max="6" width="13.6640625" style="3" bestFit="1" customWidth="1"/>
    <col min="7" max="7" width="14" style="3" bestFit="1" customWidth="1"/>
    <col min="8" max="16384" width="12" style="3"/>
  </cols>
  <sheetData>
    <row r="1" spans="1:7" ht="39.950000000000003" customHeight="1" x14ac:dyDescent="0.2">
      <c r="A1" s="35" t="s">
        <v>51</v>
      </c>
      <c r="B1" s="36"/>
      <c r="C1" s="36"/>
      <c r="D1" s="36"/>
      <c r="E1" s="37"/>
    </row>
    <row r="2" spans="1:7" ht="15" customHeight="1" x14ac:dyDescent="0.2">
      <c r="A2" s="33" t="s">
        <v>0</v>
      </c>
      <c r="B2" s="34"/>
      <c r="C2" s="34"/>
      <c r="D2" s="2">
        <v>2020</v>
      </c>
      <c r="E2" s="1">
        <v>2019</v>
      </c>
    </row>
    <row r="3" spans="1:7" ht="15" customHeight="1" x14ac:dyDescent="0.2">
      <c r="A3" s="4"/>
      <c r="C3" s="5"/>
      <c r="D3" s="5"/>
      <c r="E3" s="6"/>
    </row>
    <row r="4" spans="1:7" x14ac:dyDescent="0.2">
      <c r="A4" s="7" t="s">
        <v>1</v>
      </c>
      <c r="C4" s="8"/>
      <c r="D4" s="9"/>
      <c r="E4" s="10"/>
    </row>
    <row r="5" spans="1:7" x14ac:dyDescent="0.2">
      <c r="A5" s="4"/>
      <c r="B5" s="11" t="s">
        <v>2</v>
      </c>
      <c r="C5" s="12"/>
      <c r="D5" s="13">
        <f>SUM(D6:D15)</f>
        <v>478231938.44999999</v>
      </c>
      <c r="E5" s="25">
        <v>414913751.19</v>
      </c>
    </row>
    <row r="6" spans="1:7" x14ac:dyDescent="0.2">
      <c r="A6" s="23">
        <v>4110</v>
      </c>
      <c r="C6" s="14" t="s">
        <v>3</v>
      </c>
      <c r="D6" s="15">
        <v>21373691.57</v>
      </c>
      <c r="E6" s="27">
        <v>18726958.239999998</v>
      </c>
    </row>
    <row r="7" spans="1:7" x14ac:dyDescent="0.2">
      <c r="A7" s="23">
        <v>4120</v>
      </c>
      <c r="C7" s="14" t="s">
        <v>4</v>
      </c>
      <c r="D7" s="15">
        <v>0</v>
      </c>
      <c r="E7" s="27">
        <v>0</v>
      </c>
    </row>
    <row r="8" spans="1:7" x14ac:dyDescent="0.2">
      <c r="A8" s="23">
        <v>4130</v>
      </c>
      <c r="C8" s="14" t="s">
        <v>42</v>
      </c>
      <c r="D8" s="15">
        <v>7014161.5099999998</v>
      </c>
      <c r="E8" s="27">
        <v>1569712.75</v>
      </c>
    </row>
    <row r="9" spans="1:7" x14ac:dyDescent="0.2">
      <c r="A9" s="23">
        <v>4140</v>
      </c>
      <c r="C9" s="14" t="s">
        <v>5</v>
      </c>
      <c r="D9" s="15">
        <v>25379899.210000001</v>
      </c>
      <c r="E9" s="27">
        <v>24094063.550000001</v>
      </c>
    </row>
    <row r="10" spans="1:7" x14ac:dyDescent="0.2">
      <c r="A10" s="23">
        <v>4150</v>
      </c>
      <c r="C10" s="14" t="s">
        <v>43</v>
      </c>
      <c r="D10" s="15">
        <v>3597372</v>
      </c>
      <c r="E10" s="27">
        <v>4584706.93</v>
      </c>
    </row>
    <row r="11" spans="1:7" x14ac:dyDescent="0.2">
      <c r="A11" s="23">
        <v>4160</v>
      </c>
      <c r="C11" s="14" t="s">
        <v>44</v>
      </c>
      <c r="D11" s="15">
        <v>2073205.72</v>
      </c>
      <c r="E11" s="27">
        <v>2322233.85</v>
      </c>
    </row>
    <row r="12" spans="1:7" x14ac:dyDescent="0.2">
      <c r="A12" s="23">
        <v>4170</v>
      </c>
      <c r="C12" s="14" t="s">
        <v>45</v>
      </c>
      <c r="D12" s="15">
        <v>0</v>
      </c>
      <c r="E12" s="27">
        <v>0</v>
      </c>
    </row>
    <row r="13" spans="1:7" ht="22.5" x14ac:dyDescent="0.2">
      <c r="A13" s="23">
        <v>4210</v>
      </c>
      <c r="C13" s="14" t="s">
        <v>46</v>
      </c>
      <c r="D13" s="15">
        <v>418793608.44</v>
      </c>
      <c r="E13" s="27">
        <v>363616075.87</v>
      </c>
    </row>
    <row r="14" spans="1:7" x14ac:dyDescent="0.2">
      <c r="A14" s="23">
        <v>4220</v>
      </c>
      <c r="C14" s="14" t="s">
        <v>47</v>
      </c>
      <c r="D14" s="15">
        <v>0</v>
      </c>
      <c r="E14" s="27">
        <v>0</v>
      </c>
    </row>
    <row r="15" spans="1:7" x14ac:dyDescent="0.2">
      <c r="A15" s="23" t="s">
        <v>48</v>
      </c>
      <c r="C15" s="14" t="s">
        <v>6</v>
      </c>
      <c r="D15" s="15">
        <v>0</v>
      </c>
      <c r="E15" s="27">
        <v>0</v>
      </c>
    </row>
    <row r="16" spans="1:7" x14ac:dyDescent="0.2">
      <c r="A16" s="23" t="s">
        <v>49</v>
      </c>
      <c r="B16" s="11" t="s">
        <v>7</v>
      </c>
      <c r="C16" s="12"/>
      <c r="D16" s="13">
        <f>SUM(D17:D32)</f>
        <v>333105862.5</v>
      </c>
      <c r="E16" s="25">
        <v>285994015.10000002</v>
      </c>
      <c r="G16" s="29"/>
    </row>
    <row r="17" spans="1:5" x14ac:dyDescent="0.2">
      <c r="A17" s="23">
        <v>5110</v>
      </c>
      <c r="C17" s="14" t="s">
        <v>8</v>
      </c>
      <c r="D17" s="15">
        <v>154937461.56</v>
      </c>
      <c r="E17" s="27">
        <v>145973225.69999999</v>
      </c>
    </row>
    <row r="18" spans="1:5" x14ac:dyDescent="0.2">
      <c r="A18" s="23">
        <v>5120</v>
      </c>
      <c r="C18" s="14" t="s">
        <v>9</v>
      </c>
      <c r="D18" s="15">
        <v>34924033.609999999</v>
      </c>
      <c r="E18" s="27">
        <v>38247466.670000002</v>
      </c>
    </row>
    <row r="19" spans="1:5" x14ac:dyDescent="0.2">
      <c r="A19" s="23">
        <v>5130</v>
      </c>
      <c r="C19" s="14" t="s">
        <v>10</v>
      </c>
      <c r="D19" s="15">
        <v>65614770.75</v>
      </c>
      <c r="E19" s="27">
        <v>58400862.359999999</v>
      </c>
    </row>
    <row r="20" spans="1:5" x14ac:dyDescent="0.2">
      <c r="A20" s="23">
        <v>5210</v>
      </c>
      <c r="C20" s="14" t="s">
        <v>11</v>
      </c>
      <c r="D20" s="15">
        <v>0</v>
      </c>
      <c r="E20" s="27">
        <v>0</v>
      </c>
    </row>
    <row r="21" spans="1:5" x14ac:dyDescent="0.2">
      <c r="A21" s="23">
        <v>5220</v>
      </c>
      <c r="C21" s="14" t="s">
        <v>12</v>
      </c>
      <c r="D21" s="15">
        <v>15417803.029999999</v>
      </c>
      <c r="E21" s="27">
        <v>13859199.960000001</v>
      </c>
    </row>
    <row r="22" spans="1:5" x14ac:dyDescent="0.2">
      <c r="A22" s="23">
        <v>5230</v>
      </c>
      <c r="C22" s="14" t="s">
        <v>13</v>
      </c>
      <c r="D22" s="15">
        <v>8956836.7100000009</v>
      </c>
      <c r="E22" s="27">
        <v>4250244.92</v>
      </c>
    </row>
    <row r="23" spans="1:5" x14ac:dyDescent="0.2">
      <c r="A23" s="23">
        <v>5240</v>
      </c>
      <c r="C23" s="14" t="s">
        <v>14</v>
      </c>
      <c r="D23" s="15">
        <v>39175580.600000001</v>
      </c>
      <c r="E23" s="27">
        <v>17467343.34</v>
      </c>
    </row>
    <row r="24" spans="1:5" x14ac:dyDescent="0.2">
      <c r="A24" s="23">
        <v>5250</v>
      </c>
      <c r="C24" s="14" t="s">
        <v>15</v>
      </c>
      <c r="D24" s="15">
        <v>7330565.5</v>
      </c>
      <c r="E24" s="27">
        <v>5852095.7199999997</v>
      </c>
    </row>
    <row r="25" spans="1:5" x14ac:dyDescent="0.2">
      <c r="A25" s="23">
        <v>5260</v>
      </c>
      <c r="C25" s="14" t="s">
        <v>16</v>
      </c>
      <c r="D25" s="15">
        <v>0</v>
      </c>
      <c r="E25" s="27">
        <v>0</v>
      </c>
    </row>
    <row r="26" spans="1:5" x14ac:dyDescent="0.2">
      <c r="A26" s="23">
        <v>5270</v>
      </c>
      <c r="C26" s="14" t="s">
        <v>17</v>
      </c>
      <c r="D26" s="15">
        <v>0</v>
      </c>
      <c r="E26" s="27">
        <v>0</v>
      </c>
    </row>
    <row r="27" spans="1:5" x14ac:dyDescent="0.2">
      <c r="A27" s="23">
        <v>5280</v>
      </c>
      <c r="C27" s="14" t="s">
        <v>18</v>
      </c>
      <c r="D27" s="15">
        <v>0</v>
      </c>
      <c r="E27" s="27">
        <v>0</v>
      </c>
    </row>
    <row r="28" spans="1:5" x14ac:dyDescent="0.2">
      <c r="A28" s="23">
        <v>5290</v>
      </c>
      <c r="C28" s="14" t="s">
        <v>19</v>
      </c>
      <c r="D28" s="15">
        <v>182200</v>
      </c>
      <c r="E28" s="27">
        <v>97000</v>
      </c>
    </row>
    <row r="29" spans="1:5" x14ac:dyDescent="0.2">
      <c r="A29" s="23">
        <v>5310</v>
      </c>
      <c r="C29" s="14" t="s">
        <v>20</v>
      </c>
      <c r="D29" s="15">
        <v>0</v>
      </c>
      <c r="E29" s="27">
        <v>0</v>
      </c>
    </row>
    <row r="30" spans="1:5" x14ac:dyDescent="0.2">
      <c r="A30" s="23">
        <v>5320</v>
      </c>
      <c r="C30" s="14" t="s">
        <v>21</v>
      </c>
      <c r="D30" s="15">
        <v>0</v>
      </c>
      <c r="E30" s="27">
        <v>0</v>
      </c>
    </row>
    <row r="31" spans="1:5" x14ac:dyDescent="0.2">
      <c r="A31" s="23">
        <v>5330</v>
      </c>
      <c r="C31" s="14" t="s">
        <v>22</v>
      </c>
      <c r="D31" s="15">
        <v>6566610.7400000002</v>
      </c>
      <c r="E31" s="27">
        <v>1846576.43</v>
      </c>
    </row>
    <row r="32" spans="1:5" x14ac:dyDescent="0.2">
      <c r="A32" s="23" t="s">
        <v>48</v>
      </c>
      <c r="C32" s="14" t="s">
        <v>23</v>
      </c>
      <c r="D32" s="15">
        <v>0</v>
      </c>
      <c r="E32" s="27">
        <v>0</v>
      </c>
    </row>
    <row r="33" spans="1:8" x14ac:dyDescent="0.2">
      <c r="A33" s="16" t="s">
        <v>24</v>
      </c>
      <c r="C33" s="17"/>
      <c r="D33" s="13">
        <f>D5-D16</f>
        <v>145126075.94999999</v>
      </c>
      <c r="E33" s="25">
        <v>128919736.08999997</v>
      </c>
    </row>
    <row r="34" spans="1:8" x14ac:dyDescent="0.2">
      <c r="A34" s="18"/>
      <c r="C34" s="17"/>
      <c r="D34" s="13"/>
      <c r="E34" s="25"/>
    </row>
    <row r="35" spans="1:8" x14ac:dyDescent="0.2">
      <c r="A35" s="7" t="s">
        <v>25</v>
      </c>
      <c r="C35" s="8"/>
      <c r="D35" s="15"/>
      <c r="E35" s="27"/>
    </row>
    <row r="36" spans="1:8" x14ac:dyDescent="0.2">
      <c r="A36" s="4"/>
      <c r="B36" s="11" t="s">
        <v>2</v>
      </c>
      <c r="C36" s="12"/>
      <c r="D36" s="13">
        <f>SUM(D37:D39)</f>
        <v>10903748.9</v>
      </c>
      <c r="E36" s="25">
        <v>0</v>
      </c>
    </row>
    <row r="37" spans="1:8" x14ac:dyDescent="0.2">
      <c r="A37" s="4"/>
      <c r="C37" s="14" t="s">
        <v>26</v>
      </c>
      <c r="D37" s="15">
        <v>0</v>
      </c>
      <c r="E37" s="27">
        <v>0</v>
      </c>
    </row>
    <row r="38" spans="1:8" x14ac:dyDescent="0.2">
      <c r="A38" s="4"/>
      <c r="C38" s="14" t="s">
        <v>27</v>
      </c>
      <c r="D38" s="26">
        <v>10735946.9</v>
      </c>
      <c r="E38" s="27">
        <v>0</v>
      </c>
      <c r="F38" s="32"/>
    </row>
    <row r="39" spans="1:8" ht="15" x14ac:dyDescent="0.25">
      <c r="A39" s="4"/>
      <c r="C39" s="14" t="s">
        <v>28</v>
      </c>
      <c r="D39" s="26">
        <f>167802</f>
        <v>167802</v>
      </c>
      <c r="E39" s="27">
        <v>0</v>
      </c>
      <c r="F39" s="24"/>
      <c r="G39" s="29"/>
    </row>
    <row r="40" spans="1:8" x14ac:dyDescent="0.2">
      <c r="A40" s="4"/>
      <c r="B40" s="11" t="s">
        <v>7</v>
      </c>
      <c r="C40" s="12"/>
      <c r="D40" s="13">
        <f>SUM(D41:D43)</f>
        <v>204815489.69</v>
      </c>
      <c r="E40" s="25">
        <v>95876221.089999989</v>
      </c>
    </row>
    <row r="41" spans="1:8" x14ac:dyDescent="0.2">
      <c r="A41" s="23">
        <v>1230</v>
      </c>
      <c r="C41" s="14" t="s">
        <v>26</v>
      </c>
      <c r="D41" s="15">
        <v>198752833.49000001</v>
      </c>
      <c r="E41" s="27">
        <v>87483706.799999997</v>
      </c>
    </row>
    <row r="42" spans="1:8" x14ac:dyDescent="0.2">
      <c r="A42" s="23" t="s">
        <v>50</v>
      </c>
      <c r="C42" s="14" t="s">
        <v>27</v>
      </c>
      <c r="D42" s="15">
        <f>6058419.6-1749</f>
        <v>6056670.5999999996</v>
      </c>
      <c r="E42" s="27">
        <v>8372351.6599999992</v>
      </c>
    </row>
    <row r="43" spans="1:8" x14ac:dyDescent="0.2">
      <c r="A43" s="4"/>
      <c r="C43" s="14" t="s">
        <v>29</v>
      </c>
      <c r="D43" s="15">
        <v>5985.6</v>
      </c>
      <c r="E43" s="27">
        <v>20162.63</v>
      </c>
      <c r="H43" s="32"/>
    </row>
    <row r="44" spans="1:8" x14ac:dyDescent="0.2">
      <c r="A44" s="16" t="s">
        <v>30</v>
      </c>
      <c r="C44" s="17"/>
      <c r="D44" s="13">
        <f>D36-D40</f>
        <v>-193911740.78999999</v>
      </c>
      <c r="E44" s="25">
        <v>-95876221.089999989</v>
      </c>
      <c r="G44" s="30"/>
    </row>
    <row r="45" spans="1:8" x14ac:dyDescent="0.2">
      <c r="A45" s="18"/>
      <c r="C45" s="17"/>
      <c r="D45" s="13"/>
      <c r="E45" s="25"/>
      <c r="G45" s="30"/>
    </row>
    <row r="46" spans="1:8" x14ac:dyDescent="0.2">
      <c r="A46" s="7" t="s">
        <v>31</v>
      </c>
      <c r="C46" s="8"/>
      <c r="D46" s="15"/>
      <c r="E46" s="27"/>
      <c r="G46" s="31"/>
    </row>
    <row r="47" spans="1:8" x14ac:dyDescent="0.2">
      <c r="A47" s="4"/>
      <c r="B47" s="11" t="s">
        <v>2</v>
      </c>
      <c r="C47" s="12"/>
      <c r="D47" s="13">
        <f>SUM(D48+D51)</f>
        <v>23266759.210000001</v>
      </c>
      <c r="E47" s="25">
        <v>0</v>
      </c>
    </row>
    <row r="48" spans="1:8" x14ac:dyDescent="0.2">
      <c r="A48" s="4"/>
      <c r="C48" s="14" t="s">
        <v>32</v>
      </c>
      <c r="D48" s="15">
        <f>SUM(D49:D50)</f>
        <v>0</v>
      </c>
      <c r="E48" s="27">
        <v>0</v>
      </c>
    </row>
    <row r="49" spans="1:7" x14ac:dyDescent="0.2">
      <c r="A49" s="23">
        <v>2233</v>
      </c>
      <c r="C49" s="19" t="s">
        <v>33</v>
      </c>
      <c r="D49" s="15">
        <v>0</v>
      </c>
      <c r="E49" s="27">
        <v>0</v>
      </c>
    </row>
    <row r="50" spans="1:7" x14ac:dyDescent="0.2">
      <c r="A50" s="23">
        <v>2234</v>
      </c>
      <c r="C50" s="19" t="s">
        <v>34</v>
      </c>
      <c r="D50" s="15">
        <v>0</v>
      </c>
      <c r="E50" s="27">
        <v>0</v>
      </c>
    </row>
    <row r="51" spans="1:7" x14ac:dyDescent="0.2">
      <c r="A51" s="4"/>
      <c r="C51" s="14" t="s">
        <v>35</v>
      </c>
      <c r="D51" s="15">
        <v>23266759.210000001</v>
      </c>
      <c r="E51" s="27">
        <v>0</v>
      </c>
    </row>
    <row r="52" spans="1:7" x14ac:dyDescent="0.2">
      <c r="A52" s="4"/>
      <c r="B52" s="11" t="s">
        <v>7</v>
      </c>
      <c r="C52" s="12"/>
      <c r="D52" s="13">
        <f>SUM(D53+D56)</f>
        <v>2484962.2599999998</v>
      </c>
      <c r="E52" s="25">
        <v>24663124.82</v>
      </c>
    </row>
    <row r="53" spans="1:7" x14ac:dyDescent="0.2">
      <c r="A53" s="4"/>
      <c r="C53" s="14" t="s">
        <v>36</v>
      </c>
      <c r="D53" s="26">
        <v>2484962.2599999998</v>
      </c>
      <c r="E53" s="27">
        <v>2941338.9</v>
      </c>
    </row>
    <row r="54" spans="1:7" x14ac:dyDescent="0.2">
      <c r="A54" s="4"/>
      <c r="C54" s="19" t="s">
        <v>33</v>
      </c>
      <c r="D54" s="26">
        <v>2484962.2599999998</v>
      </c>
      <c r="E54" s="27">
        <v>2941338.9</v>
      </c>
    </row>
    <row r="55" spans="1:7" x14ac:dyDescent="0.2">
      <c r="A55" s="4"/>
      <c r="C55" s="19" t="s">
        <v>34</v>
      </c>
      <c r="D55" s="15">
        <v>0</v>
      </c>
      <c r="E55" s="27">
        <v>0</v>
      </c>
      <c r="G55" s="32"/>
    </row>
    <row r="56" spans="1:7" x14ac:dyDescent="0.2">
      <c r="A56" s="4"/>
      <c r="C56" s="14" t="s">
        <v>37</v>
      </c>
      <c r="D56" s="15">
        <v>0</v>
      </c>
      <c r="E56" s="27">
        <v>21721785.920000002</v>
      </c>
      <c r="G56" s="32"/>
    </row>
    <row r="57" spans="1:7" x14ac:dyDescent="0.2">
      <c r="A57" s="16" t="s">
        <v>38</v>
      </c>
      <c r="C57" s="17"/>
      <c r="D57" s="13">
        <f>D47-D52</f>
        <v>20781796.950000003</v>
      </c>
      <c r="E57" s="25">
        <v>-24663124.82</v>
      </c>
    </row>
    <row r="58" spans="1:7" x14ac:dyDescent="0.2">
      <c r="A58" s="18"/>
      <c r="C58" s="17"/>
      <c r="D58" s="13"/>
      <c r="E58" s="25"/>
    </row>
    <row r="59" spans="1:7" x14ac:dyDescent="0.2">
      <c r="A59" s="16" t="s">
        <v>39</v>
      </c>
      <c r="C59" s="17"/>
      <c r="D59" s="13">
        <f>D57+D44+D33</f>
        <v>-28003867.889999986</v>
      </c>
      <c r="E59" s="25">
        <v>8380390.1799999774</v>
      </c>
    </row>
    <row r="60" spans="1:7" x14ac:dyDescent="0.2">
      <c r="A60" s="18"/>
      <c r="C60" s="17"/>
      <c r="D60" s="13"/>
      <c r="E60" s="25"/>
    </row>
    <row r="61" spans="1:7" x14ac:dyDescent="0.2">
      <c r="A61" s="16" t="s">
        <v>40</v>
      </c>
      <c r="C61" s="17"/>
      <c r="D61" s="13">
        <v>137415314.49000001</v>
      </c>
      <c r="E61" s="25">
        <v>129034924.31</v>
      </c>
    </row>
    <row r="62" spans="1:7" x14ac:dyDescent="0.2">
      <c r="A62" s="16" t="s">
        <v>41</v>
      </c>
      <c r="C62" s="17"/>
      <c r="D62" s="13">
        <v>109411446.59999999</v>
      </c>
      <c r="E62" s="25">
        <v>137415314.49000001</v>
      </c>
    </row>
    <row r="63" spans="1:7" x14ac:dyDescent="0.2">
      <c r="A63" s="20"/>
      <c r="B63" s="21"/>
      <c r="C63" s="22"/>
      <c r="D63" s="22"/>
      <c r="E63" s="28"/>
    </row>
    <row r="65" spans="1:4" x14ac:dyDescent="0.2">
      <c r="A65" s="3" t="s">
        <v>52</v>
      </c>
    </row>
    <row r="67" spans="1:4" x14ac:dyDescent="0.2">
      <c r="D67" s="29"/>
    </row>
    <row r="68" spans="1:4" x14ac:dyDescent="0.2">
      <c r="D68" s="29"/>
    </row>
  </sheetData>
  <sheetProtection formatCells="0" formatColumns="0" formatRows="0" autoFilter="0"/>
  <mergeCells count="2">
    <mergeCell ref="A2:C2"/>
    <mergeCell ref="A1:E1"/>
  </mergeCells>
  <pageMargins left="0.70866141732283472" right="0.70866141732283472" top="0.55118110236220474" bottom="0.74803149606299213" header="0.31496062992125984" footer="0.31496062992125984"/>
  <pageSetup scale="7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19B9A7915CB234BAAFEDBFAD47204F2" ma:contentTypeVersion="4" ma:contentTypeDescription="Crear nuevo documento." ma:contentTypeScope="" ma:versionID="0e2d707da0c829c052aa86f5accfcc36">
  <xsd:schema xmlns:xsd="http://www.w3.org/2001/XMLSchema" xmlns:xs="http://www.w3.org/2001/XMLSchema" xmlns:p="http://schemas.microsoft.com/office/2006/metadata/properties" xmlns:ns2="45be96a9-161b-45e5-8955-82d7971c9a35" xmlns:ns3="212f5b6f-540c-444d-8783-9749c880513e" targetNamespace="http://schemas.microsoft.com/office/2006/metadata/properties" ma:root="true" ma:fieldsID="ea57ea2b6b6657344b15e0ce8ecc0063" ns2:_="" ns3:_="">
    <xsd:import namespace="45be96a9-161b-45e5-8955-82d7971c9a35"/>
    <xsd:import namespace="212f5b6f-540c-444d-8783-9749c880513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be96a9-161b-45e5-8955-82d7971c9a3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2f5b6f-540c-444d-8783-9749c88051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0FFF401-1906-4DF6-A8E1-496B651BA19A}">
  <ds:schemaRefs>
    <ds:schemaRef ds:uri="http://purl.org/dc/elements/1.1/"/>
    <ds:schemaRef ds:uri="http://schemas.microsoft.com/office/2006/metadata/properties"/>
    <ds:schemaRef ds:uri="212f5b6f-540c-444d-8783-9749c880513e"/>
    <ds:schemaRef ds:uri="http://purl.org/dc/terms/"/>
    <ds:schemaRef ds:uri="45be96a9-161b-45e5-8955-82d7971c9a35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23930C33-80E2-4247-A9C2-5B2D784CFF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5be96a9-161b-45e5-8955-82d7971c9a35"/>
    <ds:schemaRef ds:uri="212f5b6f-540c-444d-8783-9749c88051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Lucero</cp:lastModifiedBy>
  <cp:revision/>
  <dcterms:created xsi:type="dcterms:W3CDTF">2012-12-11T20:31:36Z</dcterms:created>
  <dcterms:modified xsi:type="dcterms:W3CDTF">2021-02-23T19:48:55Z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0x010100119B9A7915CB234BAAFEDBFAD47204F2</vt:lpwstr>
  </property>
</Properties>
</file>