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8_{BAD7746E-94FC-4DDF-A913-988C16BAA20A}" xr6:coauthVersionLast="45" xr6:coauthVersionMax="45" xr10:uidLastSave="{00000000-0000-0000-0000-000000000000}"/>
  <bookViews>
    <workbookView xWindow="10560" yWindow="1185" windowWidth="15855" windowHeight="12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2" l="1"/>
  <c r="D56" i="2" l="1"/>
  <c r="E5" i="2"/>
  <c r="D48" i="2"/>
  <c r="D54" i="2"/>
  <c r="E40" i="2" l="1"/>
  <c r="D40" i="2"/>
  <c r="E16" i="2"/>
  <c r="D16" i="2"/>
  <c r="D5" i="2"/>
  <c r="E33" i="2" l="1"/>
  <c r="D33" i="2"/>
  <c r="E53" i="2"/>
  <c r="D53" i="2"/>
  <c r="D52" i="2" s="1"/>
  <c r="E47" i="2"/>
  <c r="D47" i="2"/>
  <c r="E36" i="2"/>
  <c r="D36" i="2"/>
  <c r="D44" i="2" s="1"/>
  <c r="E52" i="2" l="1"/>
  <c r="E44" i="2"/>
  <c r="D57" i="2"/>
  <c r="E57" i="2" l="1"/>
  <c r="E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<sst xmlns="http://schemas.openxmlformats.org/spreadsheetml/2006/main" count="62" uniqueCount="53">
  <si>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</si>
  <si>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</si>
  <si>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</si>
  <si>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</si>
  <si>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</si>
  <si>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</si>
  <si>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</si>
  <si>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</si>
  <si>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</si>
  <si>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</si>
  <si>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</si>
  <si>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</si>
  <si>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</si>
  <si>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</si>
  <si>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</si>
  <si>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</si>
  <si>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</si>
  <si>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</si>
  <si>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</si>
  <si>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</si>
  <si>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</si>
  <si>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</si>
  <si>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</si>
  <si>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</si>
  <si>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</si>
  <si>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</si>
  <si>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</si>
  <si>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</si>
  <si>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</si>
  <si>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</si>
  <si>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</si>
  <si>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</si>
  <si>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</si>
  <si>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</si>
  <si>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</si>
  <si>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</si>
  <si>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</si>
  <si>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</si>
  <si>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</si>
  <si>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</si>
  <si>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</si>
  <si>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</si>
  <si>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</si>
  <si>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</si>
  <si>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</si>
  <si>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</si>
  <si>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</si>
  <si>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</si>
  <si>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</si>
  <si>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</si>
  <si>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</si>
  <si>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</si>
  <si>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Municipio de Valle de Santiago, Gto.
Estado de Flujos de Efectivo.
Del 01 de Enero al 31 de Marzo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</si>
</sst>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4" fontId="4" fillId="0" borderId="4" xfId="8" applyNumberFormat="1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43" fontId="4" fillId="0" borderId="0" xfId="16" applyFont="1" applyFill="1" applyBorder="1" applyProtection="1">
      <protection locked="0"/>
    </xf>
    <xf numFmtId="4" fontId="4" fillId="0" borderId="0" xfId="27" applyNumberFormat="1" applyFont="1" applyFill="1" applyBorder="1" applyAlignment="1" applyProtection="1">
      <alignment vertical="top" wrapText="1"/>
      <protection locked="0"/>
    </xf>
    <xf numFmtId="4" fontId="4" fillId="0" borderId="0" xfId="27" applyNumberFormat="1" applyFont="1" applyFill="1" applyBorder="1" applyAlignment="1" applyProtection="1">
      <alignment vertical="top" wrapText="1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36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28" xr:uid="{17B02E79-6ABA-48C8-A046-9FDB951986C0}"/>
    <cellStyle name="Millares 2 2 3" xfId="18" xr:uid="{87F007A0-29B4-4CC7-A885-13C629073F84}"/>
    <cellStyle name="Millares 2 3" xfId="4" xr:uid="{00000000-0005-0000-0000-000003000000}"/>
    <cellStyle name="Millares 2 3 2" xfId="29" xr:uid="{D107DA8B-F0DF-472A-AB2A-9D0F8356A997}"/>
    <cellStyle name="Millares 2 3 3" xfId="19" xr:uid="{F821777C-B076-4262-9F37-A16798966EF0}"/>
    <cellStyle name="Millares 2 4" xfId="27" xr:uid="{2D4D1925-9B39-4F75-8C87-762065D8B292}"/>
    <cellStyle name="Millares 2 5" xfId="17" xr:uid="{11E233EC-7D4A-42A9-8CAC-9F7BB0DF6F8C}"/>
    <cellStyle name="Millares 3" xfId="5" xr:uid="{00000000-0005-0000-0000-000004000000}"/>
    <cellStyle name="Millares 3 2" xfId="30" xr:uid="{C9011867-CA7B-4E1C-9FC3-5C4AE947BBFF}"/>
    <cellStyle name="Millares 3 3" xfId="20" xr:uid="{12E9164B-D629-4633-8F5D-384AB46C1C01}"/>
    <cellStyle name="Millares 4" xfId="26" xr:uid="{E6148E0B-0888-4D0D-BBF8-6FCC7BB796FB}"/>
    <cellStyle name="Moneda 2" xfId="6" xr:uid="{00000000-0005-0000-0000-000005000000}"/>
    <cellStyle name="Moneda 2 2" xfId="31" xr:uid="{FFCD9E37-E33A-4E65-BBCB-1488B46414BD}"/>
    <cellStyle name="Moneda 2 3" xfId="21" xr:uid="{C643C2DF-BF4E-4ADB-A4FA-40396E227A7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2" xr:uid="{FF7E2927-F77D-4896-824C-E0E786AF0935}"/>
    <cellStyle name="Normal 2 4" xfId="22" xr:uid="{64A93215-8EBB-4CD2-8E14-EDDFC4B05537}"/>
    <cellStyle name="Normal 3" xfId="9" xr:uid="{00000000-0005-0000-0000-000009000000}"/>
    <cellStyle name="Normal 3 2" xfId="33" xr:uid="{AF3047FA-98E4-49F2-A795-2F17BCB57525}"/>
    <cellStyle name="Normal 3 3" xfId="23" xr:uid="{00A38225-F36D-487A-AFDA-B0F120B5D4AB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5" xr:uid="{B420F72A-B23C-4976-A0B6-386F930E6E27}"/>
    <cellStyle name="Normal 6 2 3" xfId="25" xr:uid="{993D8CEC-6485-41EA-93F4-B29FA0F9E615}"/>
    <cellStyle name="Normal 6 3" xfId="34" xr:uid="{0A67D0E9-113B-4223-9DF3-91960567499F}"/>
    <cellStyle name="Normal 6 4" xfId="24" xr:uid="{114B5F7B-EA25-4BFF-BCD9-A8D332481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34" t="s">
        <v>52</v>
      </c>
      <c r="B1" s="35"/>
      <c r="C1" s="35"/>
      <c r="D1" s="35"/>
      <c r="E1" s="36"/>
    </row>
    <row r="2" spans="1:5" ht="15" customHeight="1" x14ac:dyDescent="0.2">
      <c r="A2" s="37" t="s">
        <v>0</v>
      </c>
      <c r="B2" s="38"/>
      <c r="C2" s="38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115295268.80000001</v>
      </c>
      <c r="E5" s="14">
        <f>SUM(E6:E15)</f>
        <v>414913751.19</v>
      </c>
    </row>
    <row r="6" spans="1:5" x14ac:dyDescent="0.2">
      <c r="A6" s="26">
        <v>4110</v>
      </c>
      <c r="C6" s="15" t="s">
        <v>3</v>
      </c>
      <c r="D6" s="16">
        <v>17539720.379999999</v>
      </c>
      <c r="E6" s="17">
        <v>18726958.239999998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474120</v>
      </c>
      <c r="E8" s="17">
        <v>1569712.75</v>
      </c>
    </row>
    <row r="9" spans="1:5" x14ac:dyDescent="0.2">
      <c r="A9" s="26">
        <v>4140</v>
      </c>
      <c r="C9" s="15" t="s">
        <v>5</v>
      </c>
      <c r="D9" s="16">
        <v>5630689.7199999997</v>
      </c>
      <c r="E9" s="17">
        <v>24094063.550000001</v>
      </c>
    </row>
    <row r="10" spans="1:5" x14ac:dyDescent="0.2">
      <c r="A10" s="26">
        <v>4150</v>
      </c>
      <c r="C10" s="15" t="s">
        <v>43</v>
      </c>
      <c r="D10" s="16">
        <v>952771.35</v>
      </c>
      <c r="E10" s="17">
        <v>4584706.93</v>
      </c>
    </row>
    <row r="11" spans="1:5" x14ac:dyDescent="0.2">
      <c r="A11" s="26">
        <v>4160</v>
      </c>
      <c r="C11" s="15" t="s">
        <v>44</v>
      </c>
      <c r="D11" s="16">
        <v>313815.48</v>
      </c>
      <c r="E11" s="17">
        <v>2322233.85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90384151.870000005</v>
      </c>
      <c r="E13" s="17">
        <v>363616075.87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69593549.730000004</v>
      </c>
      <c r="E16" s="14">
        <f>SUM(E17:E32)</f>
        <v>285994015.10000002</v>
      </c>
    </row>
    <row r="17" spans="1:5" x14ac:dyDescent="0.2">
      <c r="A17" s="26">
        <v>5110</v>
      </c>
      <c r="C17" s="15" t="s">
        <v>8</v>
      </c>
      <c r="D17" s="16">
        <v>32577415.960000001</v>
      </c>
      <c r="E17" s="17">
        <v>145973225.69999999</v>
      </c>
    </row>
    <row r="18" spans="1:5" x14ac:dyDescent="0.2">
      <c r="A18" s="26">
        <v>5120</v>
      </c>
      <c r="C18" s="15" t="s">
        <v>9</v>
      </c>
      <c r="D18" s="16">
        <v>6567160.6900000004</v>
      </c>
      <c r="E18" s="17">
        <v>38247466.670000002</v>
      </c>
    </row>
    <row r="19" spans="1:5" x14ac:dyDescent="0.2">
      <c r="A19" s="26">
        <v>5130</v>
      </c>
      <c r="C19" s="15" t="s">
        <v>10</v>
      </c>
      <c r="D19" s="16">
        <v>13583264.560000001</v>
      </c>
      <c r="E19" s="17">
        <v>58400862.359999999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3588867</v>
      </c>
      <c r="E21" s="17">
        <v>13859199.960000001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4250244.92</v>
      </c>
    </row>
    <row r="23" spans="1:5" x14ac:dyDescent="0.2">
      <c r="A23" s="26">
        <v>5240</v>
      </c>
      <c r="C23" s="15" t="s">
        <v>14</v>
      </c>
      <c r="D23" s="16">
        <v>11335221.52</v>
      </c>
      <c r="E23" s="17">
        <v>17467343.34</v>
      </c>
    </row>
    <row r="24" spans="1:5" x14ac:dyDescent="0.2">
      <c r="A24" s="26">
        <v>5250</v>
      </c>
      <c r="C24" s="15" t="s">
        <v>15</v>
      </c>
      <c r="D24" s="16">
        <v>1426620</v>
      </c>
      <c r="E24" s="17">
        <v>5852095.7199999997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35000</v>
      </c>
      <c r="E28" s="17">
        <v>97000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480000</v>
      </c>
      <c r="E31" s="17">
        <v>1846576.43</v>
      </c>
    </row>
    <row r="32" spans="1:5" x14ac:dyDescent="0.2">
      <c r="A32" s="26" t="s">
        <v>48</v>
      </c>
      <c r="C32" s="15" t="s">
        <v>23</v>
      </c>
      <c r="D32" s="28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45701719.070000008</v>
      </c>
      <c r="E33" s="14">
        <f>E5-E16</f>
        <v>128919736.08999997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28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49075714.980000004</v>
      </c>
      <c r="E40" s="14">
        <f>SUM(E41:E43)</f>
        <v>95876221.089999989</v>
      </c>
    </row>
    <row r="41" spans="1:5" x14ac:dyDescent="0.2">
      <c r="A41" s="26">
        <v>1230</v>
      </c>
      <c r="C41" s="15" t="s">
        <v>26</v>
      </c>
      <c r="D41" s="16">
        <v>48928106.060000002</v>
      </c>
      <c r="E41" s="17">
        <v>87483706.799999997</v>
      </c>
    </row>
    <row r="42" spans="1:5" x14ac:dyDescent="0.2">
      <c r="A42" s="26" t="s">
        <v>50</v>
      </c>
      <c r="C42" s="15" t="s">
        <v>27</v>
      </c>
      <c r="D42" s="16">
        <v>147608.92000000001</v>
      </c>
      <c r="E42" s="17">
        <v>8372351.6599999992</v>
      </c>
    </row>
    <row r="43" spans="1:5" x14ac:dyDescent="0.2">
      <c r="A43" s="4"/>
      <c r="C43" s="15" t="s">
        <v>29</v>
      </c>
      <c r="D43" s="16">
        <v>0</v>
      </c>
      <c r="E43" s="17">
        <v>20162.63</v>
      </c>
    </row>
    <row r="44" spans="1:5" x14ac:dyDescent="0.2">
      <c r="A44" s="18" t="s">
        <v>30</v>
      </c>
      <c r="C44" s="19"/>
      <c r="D44" s="13">
        <f>D36-D40</f>
        <v>-49075714.980000004</v>
      </c>
      <c r="E44" s="14">
        <f>E36-E40</f>
        <v>-95876221.089999989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0</v>
      </c>
      <c r="E51" s="17">
        <v>0</v>
      </c>
      <c r="F51" s="27"/>
    </row>
    <row r="52" spans="1:6" x14ac:dyDescent="0.2">
      <c r="A52" s="4"/>
      <c r="B52" s="11" t="s">
        <v>7</v>
      </c>
      <c r="C52" s="12"/>
      <c r="D52" s="13">
        <f>SUM(D53+D56)</f>
        <v>15668906.399999999</v>
      </c>
      <c r="E52" s="14">
        <f>SUM(E53+E56)</f>
        <v>24663124.82</v>
      </c>
    </row>
    <row r="53" spans="1:6" x14ac:dyDescent="0.2">
      <c r="A53" s="4"/>
      <c r="C53" s="15" t="s">
        <v>36</v>
      </c>
      <c r="D53" s="16">
        <f>SUM(D54:D55)</f>
        <v>681973.51</v>
      </c>
      <c r="E53" s="17">
        <f>SUM(E54:E55)</f>
        <v>2941338.9</v>
      </c>
    </row>
    <row r="54" spans="1:6" x14ac:dyDescent="0.2">
      <c r="A54" s="4"/>
      <c r="C54" s="21" t="s">
        <v>33</v>
      </c>
      <c r="D54" s="16">
        <f>681973.51</f>
        <v>681973.51</v>
      </c>
      <c r="E54" s="17">
        <v>2941338.9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f>19042902.31-4055969.42</f>
        <v>14986932.889999999</v>
      </c>
      <c r="E56" s="17">
        <v>21721785.920000002</v>
      </c>
    </row>
    <row r="57" spans="1:6" x14ac:dyDescent="0.2">
      <c r="A57" s="18" t="s">
        <v>38</v>
      </c>
      <c r="C57" s="19"/>
      <c r="D57" s="13">
        <f>D47-D52</f>
        <v>-15668906.399999999</v>
      </c>
      <c r="E57" s="14">
        <f>E47-E52</f>
        <v>-24663124.82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-19042902.309999995</v>
      </c>
      <c r="E59" s="14">
        <f>E57+E44+E33</f>
        <v>8380390.1799999774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137415314.49000001</v>
      </c>
      <c r="E61" s="14">
        <v>129034924.31</v>
      </c>
    </row>
    <row r="62" spans="1:6" x14ac:dyDescent="0.2">
      <c r="A62" s="18" t="s">
        <v>41</v>
      </c>
      <c r="C62" s="19"/>
      <c r="D62" s="13">
        <v>118372412.18000001</v>
      </c>
      <c r="E62" s="14">
        <v>137415314.49000001</v>
      </c>
    </row>
    <row r="63" spans="1:6" x14ac:dyDescent="0.2">
      <c r="A63" s="22"/>
      <c r="B63" s="23"/>
      <c r="C63" s="24"/>
      <c r="D63" s="24"/>
      <c r="E63" s="25"/>
    </row>
    <row r="65" spans="1:5" x14ac:dyDescent="0.2">
      <c r="A65" s="30" t="s">
        <v>51</v>
      </c>
      <c r="D65" s="29"/>
    </row>
    <row r="67" spans="1:5" x14ac:dyDescent="0.2">
      <c r="D67" s="32"/>
    </row>
    <row r="69" spans="1:5" x14ac:dyDescent="0.2">
      <c r="D69" s="29"/>
    </row>
    <row r="71" spans="1:5" x14ac:dyDescent="0.2">
      <c r="E71" s="29"/>
    </row>
    <row r="72" spans="1:5" x14ac:dyDescent="0.2">
      <c r="D72" s="31"/>
    </row>
    <row r="75" spans="1:5" x14ac:dyDescent="0.2">
      <c r="D75" s="33"/>
    </row>
    <row r="76" spans="1:5" x14ac:dyDescent="0.2">
      <c r="D76" s="29"/>
    </row>
    <row r="79" spans="1:5" x14ac:dyDescent="0.2">
      <c r="D79" s="29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revision/>
  <dcterms:created xsi:type="dcterms:W3CDTF">2012-12-11T20:31:36Z</dcterms:created>
  <dcterms:modified xsi:type="dcterms:W3CDTF">2020-04-29T16:23:05Z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