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B57DE1EA-E40C-480B-8508-555FAC091A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46" i="4" l="1"/>
  <c r="G2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<sst xmlns="http://schemas.openxmlformats.org/spreadsheetml/2006/main" count="60" uniqueCount="60">
  <si>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</si>
  <si>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</si>
  <si>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</si>
  <si>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</si>
  <si>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</si>
  <si>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</si>
  <si>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</si>
  <si>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</si>
  <si>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</si>
  <si>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</si>
  <si>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</si>
  <si>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</si>
  <si>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</si>
  <si>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</si>
  <si>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</si>
  <si>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</si>
  <si>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</si>
  <si>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</si>
  <si>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</si>
  <si>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</si>
  <si>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</si>
  <si>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</si>
  <si>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</si>
  <si>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</si>
  <si>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</si>
  <si>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</si>
  <si>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</si>
  <si>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</si>
  <si>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</si>
  <si>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</si>
  <si>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</si>
  <si>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</si>
  <si>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</si>
  <si>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</si>
  <si>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</si>
  <si>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</si>
  <si>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</si>
  <si>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</si>
  <si>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</si>
  <si>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</si>
  <si>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</si>
  <si>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</si>
  <si>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</si>
  <si>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</si>
  <si>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</si>
  <si>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</si>
  <si>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</si>
  <si>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</si>
  <si>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</si>
  <si>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</si>
  <si>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</si>
  <si>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</si>
  <si>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</si>
  <si>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</si>
  <si>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</si>
  <si>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</si>
  <si>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</si>
  <si>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</si>
  <si>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Valle de Santiago, Gto.
Estado de Situación Financiera.
Al 30 de Junio del 2020.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</si>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</sst>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153759680.41999999</v>
      </c>
      <c r="C5" s="12">
        <v>137415314.49000001</v>
      </c>
      <c r="D5" s="17"/>
      <c r="E5" s="11" t="s">
        <v>41</v>
      </c>
      <c r="F5" s="12">
        <v>13529415.390000001</v>
      </c>
      <c r="G5" s="5">
        <v>31659530.629999999</v>
      </c>
    </row>
    <row r="6" spans="1:7" x14ac:dyDescent="0.2">
      <c r="A6" s="30" t="s">
        <v>28</v>
      </c>
      <c r="B6" s="12">
        <v>6995647.1699999999</v>
      </c>
      <c r="C6" s="12">
        <v>7150209.6299999999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13784896.789999999</v>
      </c>
      <c r="C7" s="12">
        <v>25496538.300000001</v>
      </c>
      <c r="D7" s="17"/>
      <c r="E7" s="11" t="s">
        <v>11</v>
      </c>
      <c r="F7" s="12">
        <v>803571.42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174540224.37999997</v>
      </c>
      <c r="C13" s="10">
        <f>SUM(C5:C11)</f>
        <v>170062062.42000002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14332986.810000001</v>
      </c>
      <c r="G14" s="5">
        <f>SUM(G5:G12)</f>
        <v>31659530.629999999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151814054.28</v>
      </c>
      <c r="C18" s="12">
        <v>258534872.41999999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88672597.239999995</v>
      </c>
      <c r="C19" s="12">
        <v>88336857.890000001</v>
      </c>
      <c r="D19" s="17"/>
      <c r="E19" s="11" t="s">
        <v>16</v>
      </c>
      <c r="F19" s="12">
        <v>11250000.039999999</v>
      </c>
      <c r="G19" s="5">
        <v>12857142.880000001</v>
      </c>
    </row>
    <row r="20" spans="1:7" x14ac:dyDescent="0.2">
      <c r="A20" s="30" t="s">
        <v>37</v>
      </c>
      <c r="B20" s="12">
        <v>131729.54</v>
      </c>
      <c r="C20" s="12">
        <v>131729.54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-43105812.68</v>
      </c>
      <c r="C21" s="12">
        <v>-43105812.68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1176759.67</v>
      </c>
      <c r="C22" s="12">
        <v>1176759.67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11250000.039999999</v>
      </c>
      <c r="G24" s="5">
        <f>SUM(G17:G22)</f>
        <v>12857142.880000001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198689328.04999995</v>
      </c>
      <c r="C26" s="10">
        <f>SUM(C16:C24)</f>
        <v>305074406.84000003</v>
      </c>
      <c r="D26" s="17"/>
      <c r="E26" s="39" t="s">
        <v>57</v>
      </c>
      <c r="F26" s="10">
        <f>SUM(F24+F14)</f>
        <v>25582986.850000001</v>
      </c>
      <c r="G26" s="6">
        <f>SUM(G14+G24)</f>
        <v>44516673.509999998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373229552.42999995</v>
      </c>
      <c r="C28" s="10">
        <f>C13+C26</f>
        <v>475136469.26000005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23319492.919999998</v>
      </c>
      <c r="G30" s="6">
        <f>SUM(G31:G33)</f>
        <v>23151690.919999998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22266596.239999998</v>
      </c>
      <c r="G31" s="5">
        <v>22098794.239999998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1052896.68</v>
      </c>
      <c r="G32" s="5">
        <v>1052896.68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324327072.66000003</v>
      </c>
      <c r="G35" s="6">
        <f>SUM(G36:G40)</f>
        <v>407468104.82999998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30256156.030000001</v>
      </c>
      <c r="G36" s="5">
        <v>109094492.27</v>
      </c>
    </row>
    <row r="37" spans="1:7" x14ac:dyDescent="0.2">
      <c r="A37" s="31"/>
      <c r="B37" s="15"/>
      <c r="C37" s="15"/>
      <c r="D37" s="17"/>
      <c r="E37" s="11" t="s">
        <v>19</v>
      </c>
      <c r="F37" s="12">
        <v>294003805.32999998</v>
      </c>
      <c r="G37" s="5">
        <v>298306501.25999999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67111.3</v>
      </c>
      <c r="G40" s="5">
        <v>67111.3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347646565.58000004</v>
      </c>
      <c r="G46" s="5">
        <f>SUM(G42+G35+G30)</f>
        <v>430619795.75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373229552.43000007</v>
      </c>
      <c r="G48" s="20">
        <f>G46+G26</f>
        <v>475136469.25999999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2" t="s">
        <v>59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2018-03-04T05:00:29Z</cp:lastPrinted>
  <dcterms:created xsi:type="dcterms:W3CDTF">2012-12-11T20:26:08Z</dcterms:created>
  <dcterms:modified xsi:type="dcterms:W3CDTF">2020-07-29T15:09:42Z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