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E21DB255-A61C-465E-B41A-33D40B0696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<sst xmlns="http://schemas.openxmlformats.org/spreadsheetml/2006/main" count="74" uniqueCount="58">
  <si>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</si>
  <si>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</si>
  <si>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</si>
  <si>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</si>
  <si>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</si>
  <si>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</si>
  <si>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</si>
  <si>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</si>
  <si>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</si>
  <si>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</si>
  <si>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</si>
  <si>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</si>
  <si>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</si>
  <si>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</si>
  <si>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</si>
  <si>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</si>
  <si>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</si>
  <si>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</si>
  <si>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</si>
  <si>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</si>
  <si>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</si>
  <si>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</si>
  <si>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</si>
  <si>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</si>
  <si>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</si>
  <si>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</si>
  <si>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</si>
  <si>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</si>
  <si>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</si>
  <si>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</si>
  <si>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</si>
  <si>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</si>
  <si>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</si>
  <si>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</si>
  <si>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</si>
  <si>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</si>
  <si>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</si>
  <si>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</si>
  <si>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</si>
  <si>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</si>
  <si>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</si>
  <si>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</si>
  <si>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</si>
  <si>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</si>
  <si>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</si>
  <si>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</si>
  <si>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</si>
  <si>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</si>
  <si>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</si>
  <si>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</si>
  <si>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</si>
  <si>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</si>
  <si>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</si>
  <si>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</si>
  <si>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</si>
  <si>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</si>
  <si>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</si>
  <si>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Municipio de Valle de Santiago, Gto.
Estado de Actividades.
Del 01 de Enero al 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</si>
</sst>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34171986.480000004</v>
      </c>
      <c r="D4" s="28">
        <f>SUM(D5:D11)</f>
        <v>51297675.32</v>
      </c>
      <c r="E4" s="31" t="s">
        <v>55</v>
      </c>
    </row>
    <row r="5" spans="1:5" x14ac:dyDescent="0.2">
      <c r="A5" s="19"/>
      <c r="B5" s="20" t="s">
        <v>1</v>
      </c>
      <c r="C5" s="29">
        <v>18769161.57</v>
      </c>
      <c r="D5" s="30">
        <v>18726958.239999998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1920730</v>
      </c>
      <c r="D7" s="30">
        <v>1569712.75</v>
      </c>
      <c r="E7" s="31">
        <v>4130</v>
      </c>
    </row>
    <row r="8" spans="1:5" x14ac:dyDescent="0.2">
      <c r="A8" s="19"/>
      <c r="B8" s="20" t="s">
        <v>2</v>
      </c>
      <c r="C8" s="29">
        <v>11242797.49</v>
      </c>
      <c r="D8" s="30">
        <v>24094063.550000001</v>
      </c>
      <c r="E8" s="31">
        <v>4140</v>
      </c>
    </row>
    <row r="9" spans="1:5" x14ac:dyDescent="0.2">
      <c r="A9" s="19"/>
      <c r="B9" s="20" t="s">
        <v>47</v>
      </c>
      <c r="C9" s="29">
        <v>1595517.31</v>
      </c>
      <c r="D9" s="30">
        <v>4584706.93</v>
      </c>
      <c r="E9" s="31">
        <v>4150</v>
      </c>
    </row>
    <row r="10" spans="1:5" x14ac:dyDescent="0.2">
      <c r="A10" s="19"/>
      <c r="B10" s="20" t="s">
        <v>48</v>
      </c>
      <c r="C10" s="29">
        <v>643780.11</v>
      </c>
      <c r="D10" s="30">
        <v>2322233.85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185165181.84</v>
      </c>
      <c r="D12" s="28">
        <f>SUM(D13:D14)</f>
        <v>363616075.87</v>
      </c>
      <c r="E12" s="31" t="s">
        <v>55</v>
      </c>
    </row>
    <row r="13" spans="1:5" ht="22.5" x14ac:dyDescent="0.2">
      <c r="A13" s="19"/>
      <c r="B13" s="26" t="s">
        <v>51</v>
      </c>
      <c r="C13" s="29">
        <v>185165181.84</v>
      </c>
      <c r="D13" s="30">
        <v>363616075.87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219337168.31999999</v>
      </c>
      <c r="D22" s="3">
        <f>SUM(D4+D12+D15)</f>
        <v>414913751.19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109288339.37</v>
      </c>
      <c r="D25" s="28">
        <f>SUM(D26:D28)</f>
        <v>242621554.73000002</v>
      </c>
      <c r="E25" s="31" t="s">
        <v>55</v>
      </c>
    </row>
    <row r="26" spans="1:5" x14ac:dyDescent="0.2">
      <c r="A26" s="19"/>
      <c r="B26" s="20" t="s">
        <v>37</v>
      </c>
      <c r="C26" s="29">
        <v>68261587.099999994</v>
      </c>
      <c r="D26" s="30">
        <v>145973225.69999999</v>
      </c>
      <c r="E26" s="31">
        <v>5110</v>
      </c>
    </row>
    <row r="27" spans="1:5" x14ac:dyDescent="0.2">
      <c r="A27" s="19"/>
      <c r="B27" s="20" t="s">
        <v>16</v>
      </c>
      <c r="C27" s="29">
        <v>12879630.210000001</v>
      </c>
      <c r="D27" s="30">
        <v>38247466.670000002</v>
      </c>
      <c r="E27" s="31">
        <v>5120</v>
      </c>
    </row>
    <row r="28" spans="1:5" x14ac:dyDescent="0.2">
      <c r="A28" s="19"/>
      <c r="B28" s="20" t="s">
        <v>17</v>
      </c>
      <c r="C28" s="29">
        <v>28147122.059999999</v>
      </c>
      <c r="D28" s="30">
        <v>58400862.359999999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25197818.73</v>
      </c>
      <c r="D29" s="28">
        <f>SUM(D30:D38)</f>
        <v>41525883.939999998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7377734.0099999998</v>
      </c>
      <c r="D31" s="30">
        <v>13859199.960000001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4250244.92</v>
      </c>
      <c r="E32" s="31">
        <v>5230</v>
      </c>
    </row>
    <row r="33" spans="1:5" x14ac:dyDescent="0.2">
      <c r="A33" s="19"/>
      <c r="B33" s="20" t="s">
        <v>21</v>
      </c>
      <c r="C33" s="29">
        <v>14694191.220000001</v>
      </c>
      <c r="D33" s="30">
        <v>17467343.34</v>
      </c>
      <c r="E33" s="31">
        <v>5240</v>
      </c>
    </row>
    <row r="34" spans="1:5" x14ac:dyDescent="0.2">
      <c r="A34" s="19"/>
      <c r="B34" s="20" t="s">
        <v>22</v>
      </c>
      <c r="C34" s="29">
        <v>3090893.5</v>
      </c>
      <c r="D34" s="30">
        <v>5852095.7199999997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35000</v>
      </c>
      <c r="D38" s="30">
        <v>97000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2822641.71</v>
      </c>
      <c r="D39" s="28">
        <f>SUM(D40:D42)</f>
        <v>1846576.43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2822641.71</v>
      </c>
      <c r="D42" s="30">
        <v>1846576.43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516806.87</v>
      </c>
      <c r="D43" s="28">
        <f>SUM(D44:D48)</f>
        <v>1334196.06</v>
      </c>
      <c r="E43" s="31" t="s">
        <v>55</v>
      </c>
    </row>
    <row r="44" spans="1:5" x14ac:dyDescent="0.2">
      <c r="A44" s="19"/>
      <c r="B44" s="20" t="s">
        <v>26</v>
      </c>
      <c r="C44" s="29">
        <v>516806.87</v>
      </c>
      <c r="D44" s="30">
        <v>1334196.06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7" x14ac:dyDescent="0.2">
      <c r="A49" s="5" t="s">
        <v>44</v>
      </c>
      <c r="B49" s="2"/>
      <c r="C49" s="27">
        <f>SUM(C50:C55)</f>
        <v>0</v>
      </c>
      <c r="D49" s="28">
        <f>SUM(D50:D55)</f>
        <v>9026840.1099999994</v>
      </c>
      <c r="E49" s="31" t="s">
        <v>55</v>
      </c>
    </row>
    <row r="50" spans="1:7" x14ac:dyDescent="0.2">
      <c r="A50" s="19"/>
      <c r="B50" s="20" t="s">
        <v>31</v>
      </c>
      <c r="C50" s="29">
        <v>0</v>
      </c>
      <c r="D50" s="30">
        <v>9026840.1099999994</v>
      </c>
      <c r="E50" s="31">
        <v>5510</v>
      </c>
    </row>
    <row r="51" spans="1:7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7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7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7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7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7" x14ac:dyDescent="0.2">
      <c r="A56" s="5" t="s">
        <v>40</v>
      </c>
      <c r="B56" s="2"/>
      <c r="C56" s="27">
        <f>SUM(C57)</f>
        <v>51255405.609999999</v>
      </c>
      <c r="D56" s="28">
        <f>SUM(D57)</f>
        <v>9464207.6500000004</v>
      </c>
      <c r="E56" s="31" t="s">
        <v>55</v>
      </c>
    </row>
    <row r="57" spans="1:7" x14ac:dyDescent="0.2">
      <c r="A57" s="19"/>
      <c r="B57" s="20" t="s">
        <v>38</v>
      </c>
      <c r="C57" s="29">
        <v>51255405.609999999</v>
      </c>
      <c r="D57" s="30">
        <v>9464207.6500000004</v>
      </c>
      <c r="E57" s="31">
        <v>5610</v>
      </c>
    </row>
    <row r="58" spans="1:7" x14ac:dyDescent="0.2">
      <c r="A58" s="19"/>
      <c r="B58" s="16"/>
      <c r="C58" s="17"/>
      <c r="D58" s="18"/>
      <c r="E58" s="31" t="s">
        <v>55</v>
      </c>
    </row>
    <row r="59" spans="1:7" x14ac:dyDescent="0.2">
      <c r="A59" s="4" t="s">
        <v>45</v>
      </c>
      <c r="B59" s="12"/>
      <c r="C59" s="27">
        <f>SUM(C56+C49+C43+C39+C29+C25)</f>
        <v>189081012.29000002</v>
      </c>
      <c r="D59" s="3">
        <f>SUM(D56+D49+D43+D39+D29+D25)</f>
        <v>305819258.92000002</v>
      </c>
      <c r="E59" s="31" t="s">
        <v>55</v>
      </c>
    </row>
    <row r="60" spans="1:7" x14ac:dyDescent="0.2">
      <c r="A60" s="19"/>
      <c r="B60" s="12"/>
      <c r="C60" s="27"/>
      <c r="D60" s="3"/>
      <c r="E60" s="31" t="s">
        <v>55</v>
      </c>
    </row>
    <row r="61" spans="1:7" s="2" customFormat="1" x14ac:dyDescent="0.2">
      <c r="A61" s="4" t="s">
        <v>39</v>
      </c>
      <c r="B61" s="12"/>
      <c r="C61" s="27">
        <f>C22-C59</f>
        <v>30256156.029999971</v>
      </c>
      <c r="D61" s="28">
        <f>D22-D59</f>
        <v>109094492.26999998</v>
      </c>
      <c r="E61" s="32" t="s">
        <v>55</v>
      </c>
    </row>
    <row r="62" spans="1:7" s="2" customFormat="1" x14ac:dyDescent="0.2">
      <c r="A62" s="22"/>
      <c r="B62" s="23"/>
      <c r="C62" s="24"/>
      <c r="D62" s="25"/>
    </row>
    <row r="63" spans="1:7" s="7" customFormat="1" x14ac:dyDescent="0.2">
      <c r="B63" s="1"/>
      <c r="C63" s="1"/>
      <c r="D63" s="1"/>
      <c r="E63" s="1"/>
      <c r="F63" s="1"/>
      <c r="G63" s="1"/>
    </row>
    <row r="64" spans="1:7" x14ac:dyDescent="0.2">
      <c r="A64" s="33" t="s">
        <v>56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2018-03-04T05:17:13Z</cp:lastPrinted>
  <dcterms:created xsi:type="dcterms:W3CDTF">2012-12-11T20:29:16Z</dcterms:created>
  <dcterms:modified xsi:type="dcterms:W3CDTF">2020-07-29T15:10:01Z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