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13_ncr:1_{D4B78022-006E-48B3-BD95-B216F5BDC401}" xr6:coauthVersionLast="45" xr6:coauthVersionMax="45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6" i="4" l="1"/>
  <c r="H66" i="4" s="1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105" i="4" l="1"/>
  <c r="F105" i="4"/>
  <c r="D105" i="4"/>
  <c r="E103" i="4"/>
  <c r="H103" i="4" s="1"/>
  <c r="E101" i="4"/>
  <c r="H101" i="4" s="1"/>
  <c r="E99" i="4"/>
  <c r="H99" i="4" s="1"/>
  <c r="E97" i="4"/>
  <c r="H97" i="4" s="1"/>
  <c r="E95" i="4"/>
  <c r="H95" i="4" s="1"/>
  <c r="E93" i="4"/>
  <c r="H93" i="4" s="1"/>
  <c r="E91" i="4"/>
  <c r="C105" i="4"/>
  <c r="G83" i="4"/>
  <c r="F83" i="4"/>
  <c r="E81" i="4"/>
  <c r="H81" i="4" s="1"/>
  <c r="E80" i="4"/>
  <c r="H80" i="4" s="1"/>
  <c r="E79" i="4"/>
  <c r="H79" i="4" s="1"/>
  <c r="E78" i="4"/>
  <c r="D83" i="4"/>
  <c r="C83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69" i="4"/>
  <c r="F69" i="4"/>
  <c r="D69" i="4"/>
  <c r="C69" i="4"/>
  <c r="E83" i="4" l="1"/>
  <c r="H78" i="4"/>
  <c r="H83" i="4" s="1"/>
  <c r="E105" i="4"/>
  <c r="H91" i="4"/>
  <c r="H105" i="4" s="1"/>
  <c r="H69" i="4"/>
  <c r="E69" i="4"/>
</calcChain>
</file>

<file path=xl/sharedStrings.xml><?xml version="1.0" encoding="utf-8"?>
<sst xmlns="http://schemas.openxmlformats.org/spreadsheetml/2006/main" count="108" uniqueCount="86">
  <si>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</si>
  <si>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</si>
  <si>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</si>
  <si>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</si>
  <si>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</si>
  <si>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</si>
  <si>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</si>
  <si>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</si>
  <si>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</si>
  <si>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</si>
  <si>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</si>
  <si>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</si>
  <si>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</si>
  <si>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</si>
  <si>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</si>
  <si>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</si>
  <si>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</si>
  <si>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</si>
  <si>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</si>
  <si>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</si>
  <si>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</si>
  <si>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</si>
  <si>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</si>
  <si>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</si>
  <si>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</si>
  <si>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</si>
  <si>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</si>
  <si>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</si>
  <si>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</si>
  <si>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</si>
  <si>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</si>
  <si>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</si>
  <si>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</si>
  <si>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</si>
  <si>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</si>
  <si>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</si>
  <si>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</si>
  <si>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</si>
  <si>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</si>
  <si>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</si>
  <si>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</si>
  <si>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</si>
  <si>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</si>
  <si>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</si>
  <si>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</si>
  <si>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</si>
  <si>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</si>
  <si>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</si>
  <si>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</si>
  <si>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</si>
  <si>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</si>
  <si>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</si>
  <si>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</si>
  <si>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</si>
  <si>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</si>
  <si>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</si>
  <si>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</si>
  <si>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</si>
  <si>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</si>
  <si>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</si>
  <si>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</si>
  <si>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</si>
  <si>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</si>
  <si>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</si>
  <si>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</si>
  <si>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</si>
  <si>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</si>
  <si>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</si>
  <si>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</si>
  <si>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</si>
  <si>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</si>
  <si>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</si>
  <si>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</si>
  <si>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</si>
  <si>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DIRECCIÓN DE ECOLOGÍA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</si>
  <si>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</si>
  <si>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</si>
  <si>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</si>
  <si>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</si>
  <si>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</si>
  <si>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</si>
  <si>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</si>
  <si>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Municipio de Valle de Santiago, Gto.
Estado Analítico del Ejercicio del Presupuesto de Egresos.
Clasificación Administrativa.
Del 01 de Enero al 30 de Junio del 2020.</t>
  </si>
  <si>
    <t>“Bajo protesta de decir verdad declaramos que los Estados Financieros y sus notas, son razonablemente correctos y son responsabilidad del emisor”.</t>
  </si>
  <si>
    <t>Sector Paraestatal del Gobierno (Federal/Estatal/Municipal) de Municipio de Valle de Santiago, Gto.
Estado Analítico del Ejercicio del Presupuesto de Egresos.
Clasificación Administrativa.
Del 01 de Enero al 30 de Junio del 2020.</t>
  </si>
  <si>
    <t>Gobierno (Federal/Estatal/Municipal) de Municipio de Valle de Santiago, Gto.
Estado Analítico del Ejercicio del Presupuesto de Egresos
Clasificación Administrativa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</si>
</sst>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4" t="s">
        <v>82</v>
      </c>
      <c r="B1" s="25"/>
      <c r="C1" s="25"/>
      <c r="D1" s="25"/>
      <c r="E1" s="25"/>
      <c r="F1" s="25"/>
      <c r="G1" s="25"/>
      <c r="H1" s="26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29" t="s">
        <v>12</v>
      </c>
      <c r="B3" s="30"/>
      <c r="C3" s="24" t="s">
        <v>18</v>
      </c>
      <c r="D3" s="25"/>
      <c r="E3" s="25"/>
      <c r="F3" s="25"/>
      <c r="G3" s="26"/>
      <c r="H3" s="27" t="s">
        <v>17</v>
      </c>
    </row>
    <row r="4" spans="1:8" ht="24.95" customHeight="1" x14ac:dyDescent="0.2">
      <c r="A4" s="31"/>
      <c r="B4" s="32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28"/>
    </row>
    <row r="5" spans="1:8" x14ac:dyDescent="0.2">
      <c r="A5" s="33"/>
      <c r="B5" s="34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22</v>
      </c>
      <c r="B7" s="8"/>
      <c r="C7" s="6">
        <v>1652650.73</v>
      </c>
      <c r="D7" s="6">
        <v>0</v>
      </c>
      <c r="E7" s="6">
        <f>C7+D7</f>
        <v>1652650.73</v>
      </c>
      <c r="F7" s="6">
        <v>722568.14</v>
      </c>
      <c r="G7" s="6">
        <v>722568.14</v>
      </c>
      <c r="H7" s="6">
        <f>E7-F7</f>
        <v>930082.59</v>
      </c>
    </row>
    <row r="8" spans="1:8" x14ac:dyDescent="0.2">
      <c r="A8" s="3" t="s">
        <v>23</v>
      </c>
      <c r="B8" s="8"/>
      <c r="C8" s="6">
        <v>1921582.3</v>
      </c>
      <c r="D8" s="6">
        <v>501039.42</v>
      </c>
      <c r="E8" s="6">
        <f t="shared" ref="E8:E13" si="0">C8+D8</f>
        <v>2422621.7200000002</v>
      </c>
      <c r="F8" s="6">
        <v>1042766.77</v>
      </c>
      <c r="G8" s="6">
        <v>1021062.02</v>
      </c>
      <c r="H8" s="6">
        <f t="shared" ref="H8:H13" si="1">E8-F8</f>
        <v>1379854.9500000002</v>
      </c>
    </row>
    <row r="9" spans="1:8" x14ac:dyDescent="0.2">
      <c r="A9" s="3" t="s">
        <v>24</v>
      </c>
      <c r="B9" s="8"/>
      <c r="C9" s="6">
        <v>11274681.869999999</v>
      </c>
      <c r="D9" s="6">
        <v>-2987</v>
      </c>
      <c r="E9" s="6">
        <f t="shared" si="0"/>
        <v>11271694.869999999</v>
      </c>
      <c r="F9" s="6">
        <v>5115429.63</v>
      </c>
      <c r="G9" s="6">
        <v>5016175.21</v>
      </c>
      <c r="H9" s="6">
        <f t="shared" si="1"/>
        <v>6156265.2399999993</v>
      </c>
    </row>
    <row r="10" spans="1:8" x14ac:dyDescent="0.2">
      <c r="A10" s="3" t="s">
        <v>25</v>
      </c>
      <c r="B10" s="8"/>
      <c r="C10" s="6">
        <v>3302148</v>
      </c>
      <c r="D10" s="6">
        <v>18000</v>
      </c>
      <c r="E10" s="6">
        <f t="shared" si="0"/>
        <v>3320148</v>
      </c>
      <c r="F10" s="6">
        <v>681707.29</v>
      </c>
      <c r="G10" s="6">
        <v>675533.3</v>
      </c>
      <c r="H10" s="6">
        <f t="shared" si="1"/>
        <v>2638440.71</v>
      </c>
    </row>
    <row r="11" spans="1:8" x14ac:dyDescent="0.2">
      <c r="A11" s="3" t="s">
        <v>26</v>
      </c>
      <c r="B11" s="8"/>
      <c r="C11" s="6">
        <v>12603536</v>
      </c>
      <c r="D11" s="6">
        <v>3370000</v>
      </c>
      <c r="E11" s="6">
        <f t="shared" si="0"/>
        <v>15973536</v>
      </c>
      <c r="F11" s="6">
        <v>4736607.49</v>
      </c>
      <c r="G11" s="6">
        <v>4682746.49</v>
      </c>
      <c r="H11" s="6">
        <f t="shared" si="1"/>
        <v>11236928.51</v>
      </c>
    </row>
    <row r="12" spans="1:8" x14ac:dyDescent="0.2">
      <c r="A12" s="3" t="s">
        <v>27</v>
      </c>
      <c r="B12" s="8"/>
      <c r="C12" s="6">
        <v>3746687</v>
      </c>
      <c r="D12" s="6">
        <v>309900</v>
      </c>
      <c r="E12" s="6">
        <f t="shared" si="0"/>
        <v>4056587</v>
      </c>
      <c r="F12" s="6">
        <v>1532117.7</v>
      </c>
      <c r="G12" s="6">
        <v>1303517.6599999999</v>
      </c>
      <c r="H12" s="6">
        <f t="shared" si="1"/>
        <v>2524469.2999999998</v>
      </c>
    </row>
    <row r="13" spans="1:8" x14ac:dyDescent="0.2">
      <c r="A13" s="3" t="s">
        <v>28</v>
      </c>
      <c r="B13" s="8"/>
      <c r="C13" s="6">
        <v>2279181</v>
      </c>
      <c r="D13" s="6">
        <v>0</v>
      </c>
      <c r="E13" s="6">
        <f t="shared" si="0"/>
        <v>2279181</v>
      </c>
      <c r="F13" s="6">
        <v>930235.41</v>
      </c>
      <c r="G13" s="6">
        <v>930235.41</v>
      </c>
      <c r="H13" s="6">
        <f t="shared" si="1"/>
        <v>1348945.5899999999</v>
      </c>
    </row>
    <row r="14" spans="1:8" x14ac:dyDescent="0.2">
      <c r="A14" s="3" t="s">
        <v>29</v>
      </c>
      <c r="B14" s="8"/>
      <c r="C14" s="6">
        <v>3559758</v>
      </c>
      <c r="D14" s="6">
        <v>0</v>
      </c>
      <c r="E14" s="6">
        <f t="shared" ref="E14" si="2">C14+D14</f>
        <v>3559758</v>
      </c>
      <c r="F14" s="6">
        <v>1537040.53</v>
      </c>
      <c r="G14" s="6">
        <v>1537040.53</v>
      </c>
      <c r="H14" s="6">
        <f t="shared" ref="H14" si="3">E14-F14</f>
        <v>2022717.47</v>
      </c>
    </row>
    <row r="15" spans="1:8" x14ac:dyDescent="0.2">
      <c r="A15" s="3" t="s">
        <v>30</v>
      </c>
      <c r="B15" s="8"/>
      <c r="C15" s="6">
        <v>2321200</v>
      </c>
      <c r="D15" s="6">
        <v>-60000</v>
      </c>
      <c r="E15" s="6">
        <f t="shared" ref="E15" si="4">C15+D15</f>
        <v>2261200</v>
      </c>
      <c r="F15" s="6">
        <v>674719.79</v>
      </c>
      <c r="G15" s="6">
        <v>674719.79</v>
      </c>
      <c r="H15" s="6">
        <f t="shared" ref="H15" si="5">E15-F15</f>
        <v>1586480.21</v>
      </c>
    </row>
    <row r="16" spans="1:8" x14ac:dyDescent="0.2">
      <c r="A16" s="3" t="s">
        <v>31</v>
      </c>
      <c r="B16" s="8"/>
      <c r="C16" s="6">
        <v>133139</v>
      </c>
      <c r="D16" s="6">
        <v>0</v>
      </c>
      <c r="E16" s="6">
        <f t="shared" ref="E16" si="6">C16+D16</f>
        <v>133139</v>
      </c>
      <c r="F16" s="6">
        <v>50472.93</v>
      </c>
      <c r="G16" s="6">
        <v>50472.93</v>
      </c>
      <c r="H16" s="6">
        <f t="shared" ref="H16" si="7">E16-F16</f>
        <v>82666.070000000007</v>
      </c>
    </row>
    <row r="17" spans="1:8" x14ac:dyDescent="0.2">
      <c r="A17" s="3" t="s">
        <v>32</v>
      </c>
      <c r="B17" s="8"/>
      <c r="C17" s="6">
        <v>667977</v>
      </c>
      <c r="D17" s="6">
        <v>0</v>
      </c>
      <c r="E17" s="6">
        <f t="shared" ref="E17" si="8">C17+D17</f>
        <v>667977</v>
      </c>
      <c r="F17" s="6">
        <v>210223.47</v>
      </c>
      <c r="G17" s="6">
        <v>210223.47</v>
      </c>
      <c r="H17" s="6">
        <f t="shared" ref="H17" si="9">E17-F17</f>
        <v>457753.53</v>
      </c>
    </row>
    <row r="18" spans="1:8" x14ac:dyDescent="0.2">
      <c r="A18" s="3" t="s">
        <v>33</v>
      </c>
      <c r="B18" s="8"/>
      <c r="C18" s="6">
        <v>460952</v>
      </c>
      <c r="D18" s="6">
        <v>0</v>
      </c>
      <c r="E18" s="6">
        <f t="shared" ref="E18" si="10">C18+D18</f>
        <v>460952</v>
      </c>
      <c r="F18" s="6">
        <v>193010</v>
      </c>
      <c r="G18" s="6">
        <v>193010</v>
      </c>
      <c r="H18" s="6">
        <f t="shared" ref="H18" si="11">E18-F18</f>
        <v>267942</v>
      </c>
    </row>
    <row r="19" spans="1:8" x14ac:dyDescent="0.2">
      <c r="A19" s="3" t="s">
        <v>34</v>
      </c>
      <c r="B19" s="8"/>
      <c r="C19" s="6">
        <v>295779</v>
      </c>
      <c r="D19" s="6">
        <v>0</v>
      </c>
      <c r="E19" s="6">
        <f t="shared" ref="E19" si="12">C19+D19</f>
        <v>295779</v>
      </c>
      <c r="F19" s="6">
        <v>117457.69</v>
      </c>
      <c r="G19" s="6">
        <v>117457.69</v>
      </c>
      <c r="H19" s="6">
        <f t="shared" ref="H19" si="13">E19-F19</f>
        <v>178321.31</v>
      </c>
    </row>
    <row r="20" spans="1:8" x14ac:dyDescent="0.2">
      <c r="A20" s="3" t="s">
        <v>35</v>
      </c>
      <c r="B20" s="8"/>
      <c r="C20" s="6">
        <v>67752305.840000004</v>
      </c>
      <c r="D20" s="6">
        <v>-2657336.65</v>
      </c>
      <c r="E20" s="6">
        <f t="shared" ref="E20" si="14">C20+D20</f>
        <v>65094969.190000005</v>
      </c>
      <c r="F20" s="6">
        <v>25430953.43</v>
      </c>
      <c r="G20" s="6">
        <v>24911964.059999999</v>
      </c>
      <c r="H20" s="6">
        <f t="shared" ref="H20" si="15">E20-F20</f>
        <v>39664015.760000005</v>
      </c>
    </row>
    <row r="21" spans="1:8" x14ac:dyDescent="0.2">
      <c r="A21" s="3" t="s">
        <v>36</v>
      </c>
      <c r="B21" s="8"/>
      <c r="C21" s="6">
        <v>4283157</v>
      </c>
      <c r="D21" s="6">
        <v>0</v>
      </c>
      <c r="E21" s="6">
        <f t="shared" ref="E21" si="16">C21+D21</f>
        <v>4283157</v>
      </c>
      <c r="F21" s="6">
        <v>1381551.51</v>
      </c>
      <c r="G21" s="6">
        <v>1381551.51</v>
      </c>
      <c r="H21" s="6">
        <f t="shared" ref="H21" si="17">E21-F21</f>
        <v>2901605.49</v>
      </c>
    </row>
    <row r="22" spans="1:8" x14ac:dyDescent="0.2">
      <c r="A22" s="3" t="s">
        <v>37</v>
      </c>
      <c r="B22" s="8"/>
      <c r="C22" s="6">
        <v>1269901</v>
      </c>
      <c r="D22" s="6">
        <v>0</v>
      </c>
      <c r="E22" s="6">
        <f t="shared" ref="E22" si="18">C22+D22</f>
        <v>1269901</v>
      </c>
      <c r="F22" s="6">
        <v>547175.16</v>
      </c>
      <c r="G22" s="6">
        <v>547175.16</v>
      </c>
      <c r="H22" s="6">
        <f t="shared" ref="H22" si="19">E22-F22</f>
        <v>722725.84</v>
      </c>
    </row>
    <row r="23" spans="1:8" x14ac:dyDescent="0.2">
      <c r="A23" s="3" t="s">
        <v>38</v>
      </c>
      <c r="B23" s="8"/>
      <c r="C23" s="6">
        <v>759393</v>
      </c>
      <c r="D23" s="6">
        <v>520000</v>
      </c>
      <c r="E23" s="6">
        <f t="shared" ref="E23" si="20">C23+D23</f>
        <v>1279393</v>
      </c>
      <c r="F23" s="6">
        <v>881235.78</v>
      </c>
      <c r="G23" s="6">
        <v>881235.78</v>
      </c>
      <c r="H23" s="6">
        <f t="shared" ref="H23" si="21">E23-F23</f>
        <v>398157.22</v>
      </c>
    </row>
    <row r="24" spans="1:8" x14ac:dyDescent="0.2">
      <c r="A24" s="3" t="s">
        <v>39</v>
      </c>
      <c r="B24" s="8"/>
      <c r="C24" s="6">
        <v>1209203</v>
      </c>
      <c r="D24" s="6">
        <v>0</v>
      </c>
      <c r="E24" s="6">
        <f t="shared" ref="E24" si="22">C24+D24</f>
        <v>1209203</v>
      </c>
      <c r="F24" s="6">
        <v>414302.84</v>
      </c>
      <c r="G24" s="6">
        <v>414302.84</v>
      </c>
      <c r="H24" s="6">
        <f t="shared" ref="H24" si="23">E24-F24</f>
        <v>794900.15999999992</v>
      </c>
    </row>
    <row r="25" spans="1:8" x14ac:dyDescent="0.2">
      <c r="A25" s="3" t="s">
        <v>40</v>
      </c>
      <c r="B25" s="8"/>
      <c r="C25" s="6">
        <v>711474</v>
      </c>
      <c r="D25" s="6">
        <v>5100</v>
      </c>
      <c r="E25" s="6">
        <f t="shared" ref="E25" si="24">C25+D25</f>
        <v>716574</v>
      </c>
      <c r="F25" s="6">
        <v>300020.76</v>
      </c>
      <c r="G25" s="6">
        <v>300020.76</v>
      </c>
      <c r="H25" s="6">
        <f t="shared" ref="H25" si="25">E25-F25</f>
        <v>416553.24</v>
      </c>
    </row>
    <row r="26" spans="1:8" x14ac:dyDescent="0.2">
      <c r="A26" s="3" t="s">
        <v>41</v>
      </c>
      <c r="B26" s="8"/>
      <c r="C26" s="6">
        <v>659420</v>
      </c>
      <c r="D26" s="6">
        <v>0</v>
      </c>
      <c r="E26" s="6">
        <f t="shared" ref="E26" si="26">C26+D26</f>
        <v>659420</v>
      </c>
      <c r="F26" s="6">
        <v>285496.21999999997</v>
      </c>
      <c r="G26" s="6">
        <v>285496.21999999997</v>
      </c>
      <c r="H26" s="6">
        <f t="shared" ref="H26" si="27">E26-F26</f>
        <v>373923.78</v>
      </c>
    </row>
    <row r="27" spans="1:8" x14ac:dyDescent="0.2">
      <c r="A27" s="3" t="s">
        <v>42</v>
      </c>
      <c r="B27" s="8"/>
      <c r="C27" s="6">
        <v>685056</v>
      </c>
      <c r="D27" s="6">
        <v>0</v>
      </c>
      <c r="E27" s="6">
        <f t="shared" ref="E27" si="28">C27+D27</f>
        <v>685056</v>
      </c>
      <c r="F27" s="6">
        <v>206180.49</v>
      </c>
      <c r="G27" s="6">
        <v>206180.49</v>
      </c>
      <c r="H27" s="6">
        <f t="shared" ref="H27" si="29">E27-F27</f>
        <v>478875.51</v>
      </c>
    </row>
    <row r="28" spans="1:8" x14ac:dyDescent="0.2">
      <c r="A28" s="3" t="s">
        <v>43</v>
      </c>
      <c r="B28" s="8"/>
      <c r="C28" s="6">
        <v>496387</v>
      </c>
      <c r="D28" s="6">
        <v>0</v>
      </c>
      <c r="E28" s="6">
        <f t="shared" ref="E28" si="30">C28+D28</f>
        <v>496387</v>
      </c>
      <c r="F28" s="6">
        <v>214295.79</v>
      </c>
      <c r="G28" s="6">
        <v>214295.79</v>
      </c>
      <c r="H28" s="6">
        <f t="shared" ref="H28" si="31">E28-F28</f>
        <v>282091.20999999996</v>
      </c>
    </row>
    <row r="29" spans="1:8" x14ac:dyDescent="0.2">
      <c r="A29" s="3" t="s">
        <v>44</v>
      </c>
      <c r="B29" s="8"/>
      <c r="C29" s="6">
        <v>274962</v>
      </c>
      <c r="D29" s="6">
        <v>0</v>
      </c>
      <c r="E29" s="6">
        <f t="shared" ref="E29" si="32">C29+D29</f>
        <v>274962</v>
      </c>
      <c r="F29" s="6">
        <v>118974.5</v>
      </c>
      <c r="G29" s="6">
        <v>118974.5</v>
      </c>
      <c r="H29" s="6">
        <f t="shared" ref="H29" si="33">E29-F29</f>
        <v>155987.5</v>
      </c>
    </row>
    <row r="30" spans="1:8" x14ac:dyDescent="0.2">
      <c r="A30" s="3" t="s">
        <v>45</v>
      </c>
      <c r="B30" s="8"/>
      <c r="C30" s="6">
        <v>1104511.1000000001</v>
      </c>
      <c r="D30" s="6">
        <v>1080000</v>
      </c>
      <c r="E30" s="6">
        <f t="shared" ref="E30" si="34">C30+D30</f>
        <v>2184511.1</v>
      </c>
      <c r="F30" s="6">
        <v>1327499.26</v>
      </c>
      <c r="G30" s="6">
        <v>1327499.26</v>
      </c>
      <c r="H30" s="6">
        <f t="shared" ref="H30" si="35">E30-F30</f>
        <v>857011.84000000008</v>
      </c>
    </row>
    <row r="31" spans="1:8" x14ac:dyDescent="0.2">
      <c r="A31" s="3" t="s">
        <v>46</v>
      </c>
      <c r="B31" s="8"/>
      <c r="C31" s="6">
        <v>907930</v>
      </c>
      <c r="D31" s="6">
        <v>0</v>
      </c>
      <c r="E31" s="6">
        <f t="shared" ref="E31" si="36">C31+D31</f>
        <v>907930</v>
      </c>
      <c r="F31" s="6">
        <v>338351.5</v>
      </c>
      <c r="G31" s="6">
        <v>338351.5</v>
      </c>
      <c r="H31" s="6">
        <f t="shared" ref="H31" si="37">E31-F31</f>
        <v>569578.5</v>
      </c>
    </row>
    <row r="32" spans="1:8" x14ac:dyDescent="0.2">
      <c r="A32" s="3" t="s">
        <v>47</v>
      </c>
      <c r="B32" s="8"/>
      <c r="C32" s="6">
        <v>115865588</v>
      </c>
      <c r="D32" s="6">
        <v>142381640.31</v>
      </c>
      <c r="E32" s="6">
        <f t="shared" ref="E32" si="38">C32+D32</f>
        <v>258247228.31</v>
      </c>
      <c r="F32" s="6">
        <v>77079466.709999993</v>
      </c>
      <c r="G32" s="6">
        <v>73609620.049999997</v>
      </c>
      <c r="H32" s="6">
        <f t="shared" ref="H32" si="39">E32-F32</f>
        <v>181167761.60000002</v>
      </c>
    </row>
    <row r="33" spans="1:8" x14ac:dyDescent="0.2">
      <c r="A33" s="3" t="s">
        <v>48</v>
      </c>
      <c r="B33" s="8"/>
      <c r="C33" s="6">
        <v>4947828</v>
      </c>
      <c r="D33" s="6">
        <v>0</v>
      </c>
      <c r="E33" s="6">
        <f t="shared" ref="E33" si="40">C33+D33</f>
        <v>4947828</v>
      </c>
      <c r="F33" s="6">
        <v>1821563.86</v>
      </c>
      <c r="G33" s="6">
        <v>1821563.86</v>
      </c>
      <c r="H33" s="6">
        <f t="shared" ref="H33" si="41">E33-F33</f>
        <v>3126264.1399999997</v>
      </c>
    </row>
    <row r="34" spans="1:8" x14ac:dyDescent="0.2">
      <c r="A34" s="3" t="s">
        <v>49</v>
      </c>
      <c r="B34" s="8"/>
      <c r="C34" s="6">
        <v>1936196</v>
      </c>
      <c r="D34" s="6">
        <v>-72000</v>
      </c>
      <c r="E34" s="6">
        <f t="shared" ref="E34" si="42">C34+D34</f>
        <v>1864196</v>
      </c>
      <c r="F34" s="6">
        <v>692374.67</v>
      </c>
      <c r="G34" s="6">
        <v>684864.64</v>
      </c>
      <c r="H34" s="6">
        <f t="shared" ref="H34" si="43">E34-F34</f>
        <v>1171821.33</v>
      </c>
    </row>
    <row r="35" spans="1:8" x14ac:dyDescent="0.2">
      <c r="A35" s="3" t="s">
        <v>50</v>
      </c>
      <c r="B35" s="8"/>
      <c r="C35" s="6">
        <v>1227467</v>
      </c>
      <c r="D35" s="6">
        <v>29400</v>
      </c>
      <c r="E35" s="6">
        <f t="shared" ref="E35" si="44">C35+D35</f>
        <v>1256867</v>
      </c>
      <c r="F35" s="6">
        <v>512033.02</v>
      </c>
      <c r="G35" s="6">
        <v>512033.02</v>
      </c>
      <c r="H35" s="6">
        <f t="shared" ref="H35" si="45">E35-F35</f>
        <v>744833.98</v>
      </c>
    </row>
    <row r="36" spans="1:8" x14ac:dyDescent="0.2">
      <c r="A36" s="3" t="s">
        <v>51</v>
      </c>
      <c r="B36" s="8"/>
      <c r="C36" s="6">
        <v>4790326</v>
      </c>
      <c r="D36" s="6">
        <v>560000</v>
      </c>
      <c r="E36" s="6">
        <f t="shared" ref="E36" si="46">C36+D36</f>
        <v>5350326</v>
      </c>
      <c r="F36" s="6">
        <v>2534154.86</v>
      </c>
      <c r="G36" s="6">
        <v>2534154.86</v>
      </c>
      <c r="H36" s="6">
        <f t="shared" ref="H36" si="47">E36-F36</f>
        <v>2816171.14</v>
      </c>
    </row>
    <row r="37" spans="1:8" x14ac:dyDescent="0.2">
      <c r="A37" s="3" t="s">
        <v>52</v>
      </c>
      <c r="B37" s="8"/>
      <c r="C37" s="6">
        <v>14521614</v>
      </c>
      <c r="D37" s="6">
        <v>-4367000</v>
      </c>
      <c r="E37" s="6">
        <f t="shared" ref="E37" si="48">C37+D37</f>
        <v>10154614</v>
      </c>
      <c r="F37" s="6">
        <v>3111062.58</v>
      </c>
      <c r="G37" s="6">
        <v>3111062.58</v>
      </c>
      <c r="H37" s="6">
        <f t="shared" ref="H37" si="49">E37-F37</f>
        <v>7043551.4199999999</v>
      </c>
    </row>
    <row r="38" spans="1:8" x14ac:dyDescent="0.2">
      <c r="A38" s="3" t="s">
        <v>53</v>
      </c>
      <c r="B38" s="8"/>
      <c r="C38" s="6">
        <v>3795720</v>
      </c>
      <c r="D38" s="6">
        <v>130000</v>
      </c>
      <c r="E38" s="6">
        <f t="shared" ref="E38" si="50">C38+D38</f>
        <v>3925720</v>
      </c>
      <c r="F38" s="6">
        <v>1505372</v>
      </c>
      <c r="G38" s="6">
        <v>1505372</v>
      </c>
      <c r="H38" s="6">
        <f t="shared" ref="H38" si="51">E38-F38</f>
        <v>2420348</v>
      </c>
    </row>
    <row r="39" spans="1:8" x14ac:dyDescent="0.2">
      <c r="A39" s="3" t="s">
        <v>54</v>
      </c>
      <c r="B39" s="8"/>
      <c r="C39" s="6">
        <v>3656311</v>
      </c>
      <c r="D39" s="6">
        <v>1190000</v>
      </c>
      <c r="E39" s="6">
        <f t="shared" ref="E39" si="52">C39+D39</f>
        <v>4846311</v>
      </c>
      <c r="F39" s="6">
        <v>1454497.69</v>
      </c>
      <c r="G39" s="6">
        <v>1454497.69</v>
      </c>
      <c r="H39" s="6">
        <f t="shared" ref="H39" si="53">E39-F39</f>
        <v>3391813.31</v>
      </c>
    </row>
    <row r="40" spans="1:8" x14ac:dyDescent="0.2">
      <c r="A40" s="3" t="s">
        <v>55</v>
      </c>
      <c r="B40" s="8"/>
      <c r="C40" s="6">
        <v>2177978</v>
      </c>
      <c r="D40" s="6">
        <v>20000</v>
      </c>
      <c r="E40" s="6">
        <f t="shared" ref="E40" si="54">C40+D40</f>
        <v>2197978</v>
      </c>
      <c r="F40" s="6">
        <v>919593.68</v>
      </c>
      <c r="G40" s="6">
        <v>919593.68</v>
      </c>
      <c r="H40" s="6">
        <f t="shared" ref="H40" si="55">E40-F40</f>
        <v>1278384.3199999998</v>
      </c>
    </row>
    <row r="41" spans="1:8" x14ac:dyDescent="0.2">
      <c r="A41" s="3" t="s">
        <v>56</v>
      </c>
      <c r="B41" s="8"/>
      <c r="C41" s="6">
        <v>2274708</v>
      </c>
      <c r="D41" s="6">
        <v>66600</v>
      </c>
      <c r="E41" s="6">
        <f t="shared" ref="E41" si="56">C41+D41</f>
        <v>2341308</v>
      </c>
      <c r="F41" s="6">
        <v>850844.58</v>
      </c>
      <c r="G41" s="6">
        <v>850844.58</v>
      </c>
      <c r="H41" s="6">
        <f t="shared" ref="H41" si="57">E41-F41</f>
        <v>1490463.42</v>
      </c>
    </row>
    <row r="42" spans="1:8" x14ac:dyDescent="0.2">
      <c r="A42" s="3" t="s">
        <v>57</v>
      </c>
      <c r="B42" s="8"/>
      <c r="C42" s="6">
        <v>5696156</v>
      </c>
      <c r="D42" s="6">
        <v>25027302.48</v>
      </c>
      <c r="E42" s="6">
        <f t="shared" ref="E42" si="58">C42+D42</f>
        <v>30723458.48</v>
      </c>
      <c r="F42" s="6">
        <v>4884821.97</v>
      </c>
      <c r="G42" s="6">
        <v>4842537.97</v>
      </c>
      <c r="H42" s="6">
        <f t="shared" ref="H42" si="59">E42-F42</f>
        <v>25838636.510000002</v>
      </c>
    </row>
    <row r="43" spans="1:8" x14ac:dyDescent="0.2">
      <c r="A43" s="3" t="s">
        <v>58</v>
      </c>
      <c r="B43" s="8"/>
      <c r="C43" s="6">
        <v>685547</v>
      </c>
      <c r="D43" s="6">
        <v>3800</v>
      </c>
      <c r="E43" s="6">
        <f t="shared" ref="E43" si="60">C43+D43</f>
        <v>689347</v>
      </c>
      <c r="F43" s="6">
        <v>253221.28</v>
      </c>
      <c r="G43" s="6">
        <v>253221.28</v>
      </c>
      <c r="H43" s="6">
        <f t="shared" ref="H43" si="61">E43-F43</f>
        <v>436125.72</v>
      </c>
    </row>
    <row r="44" spans="1:8" x14ac:dyDescent="0.2">
      <c r="A44" s="3" t="s">
        <v>59</v>
      </c>
      <c r="B44" s="8"/>
      <c r="C44" s="6">
        <v>838461</v>
      </c>
      <c r="D44" s="6">
        <v>0</v>
      </c>
      <c r="E44" s="6">
        <f t="shared" ref="E44" si="62">C44+D44</f>
        <v>838461</v>
      </c>
      <c r="F44" s="6">
        <v>271840.87</v>
      </c>
      <c r="G44" s="6">
        <v>271840.87</v>
      </c>
      <c r="H44" s="6">
        <f t="shared" ref="H44" si="63">E44-F44</f>
        <v>566620.13</v>
      </c>
    </row>
    <row r="45" spans="1:8" x14ac:dyDescent="0.2">
      <c r="A45" s="3" t="s">
        <v>60</v>
      </c>
      <c r="B45" s="8"/>
      <c r="C45" s="6">
        <v>977836</v>
      </c>
      <c r="D45" s="6">
        <v>4000</v>
      </c>
      <c r="E45" s="6">
        <f t="shared" ref="E45" si="64">C45+D45</f>
        <v>981836</v>
      </c>
      <c r="F45" s="6">
        <v>403822.74</v>
      </c>
      <c r="G45" s="6">
        <v>403822.74</v>
      </c>
      <c r="H45" s="6">
        <f t="shared" ref="H45" si="65">E45-F45</f>
        <v>578013.26</v>
      </c>
    </row>
    <row r="46" spans="1:8" x14ac:dyDescent="0.2">
      <c r="A46" s="3" t="s">
        <v>61</v>
      </c>
      <c r="B46" s="8"/>
      <c r="C46" s="6">
        <v>1331714</v>
      </c>
      <c r="D46" s="6">
        <v>17000</v>
      </c>
      <c r="E46" s="6">
        <f t="shared" ref="E46" si="66">C46+D46</f>
        <v>1348714</v>
      </c>
      <c r="F46" s="6">
        <v>405304.76</v>
      </c>
      <c r="G46" s="6">
        <v>405304.76</v>
      </c>
      <c r="H46" s="6">
        <f t="shared" ref="H46" si="67">E46-F46</f>
        <v>943409.24</v>
      </c>
    </row>
    <row r="47" spans="1:8" x14ac:dyDescent="0.2">
      <c r="A47" s="3" t="s">
        <v>62</v>
      </c>
      <c r="B47" s="8"/>
      <c r="C47" s="6">
        <v>327627</v>
      </c>
      <c r="D47" s="6">
        <v>0</v>
      </c>
      <c r="E47" s="6">
        <f t="shared" ref="E47" si="68">C47+D47</f>
        <v>327627</v>
      </c>
      <c r="F47" s="6">
        <v>103049.15</v>
      </c>
      <c r="G47" s="6">
        <v>103049.15</v>
      </c>
      <c r="H47" s="6">
        <f t="shared" ref="H47" si="69">E47-F47</f>
        <v>224577.85</v>
      </c>
    </row>
    <row r="48" spans="1:8" x14ac:dyDescent="0.2">
      <c r="A48" s="3" t="s">
        <v>63</v>
      </c>
      <c r="B48" s="8"/>
      <c r="C48" s="6">
        <v>2926776</v>
      </c>
      <c r="D48" s="6">
        <v>5000</v>
      </c>
      <c r="E48" s="6">
        <f t="shared" ref="E48" si="70">C48+D48</f>
        <v>2931776</v>
      </c>
      <c r="F48" s="6">
        <v>1359189.55</v>
      </c>
      <c r="G48" s="6">
        <v>1359189.55</v>
      </c>
      <c r="H48" s="6">
        <f t="shared" ref="H48" si="71">E48-F48</f>
        <v>1572586.45</v>
      </c>
    </row>
    <row r="49" spans="1:8" x14ac:dyDescent="0.2">
      <c r="A49" s="3" t="s">
        <v>64</v>
      </c>
      <c r="B49" s="8"/>
      <c r="C49" s="6">
        <v>8419628</v>
      </c>
      <c r="D49" s="6">
        <v>100000</v>
      </c>
      <c r="E49" s="6">
        <f t="shared" ref="E49" si="72">C49+D49</f>
        <v>8519628</v>
      </c>
      <c r="F49" s="6">
        <v>828680.78</v>
      </c>
      <c r="G49" s="6">
        <v>828680.78</v>
      </c>
      <c r="H49" s="6">
        <f t="shared" ref="H49" si="73">E49-F49</f>
        <v>7690947.2199999997</v>
      </c>
    </row>
    <row r="50" spans="1:8" x14ac:dyDescent="0.2">
      <c r="A50" s="3" t="s">
        <v>65</v>
      </c>
      <c r="B50" s="8"/>
      <c r="C50" s="6">
        <v>806037</v>
      </c>
      <c r="D50" s="6">
        <v>0</v>
      </c>
      <c r="E50" s="6">
        <f t="shared" ref="E50" si="74">C50+D50</f>
        <v>806037</v>
      </c>
      <c r="F50" s="6">
        <v>317917.21000000002</v>
      </c>
      <c r="G50" s="6">
        <v>317917.21000000002</v>
      </c>
      <c r="H50" s="6">
        <f t="shared" ref="H50" si="75">E50-F50</f>
        <v>488119.79</v>
      </c>
    </row>
    <row r="51" spans="1:8" x14ac:dyDescent="0.2">
      <c r="A51" s="3" t="s">
        <v>66</v>
      </c>
      <c r="B51" s="8"/>
      <c r="C51" s="6">
        <v>406893</v>
      </c>
      <c r="D51" s="6">
        <v>0</v>
      </c>
      <c r="E51" s="6">
        <f t="shared" ref="E51" si="76">C51+D51</f>
        <v>406893</v>
      </c>
      <c r="F51" s="6">
        <v>159397.01999999999</v>
      </c>
      <c r="G51" s="6">
        <v>159397.01999999999</v>
      </c>
      <c r="H51" s="6">
        <f t="shared" ref="H51" si="77">E51-F51</f>
        <v>247495.98</v>
      </c>
    </row>
    <row r="52" spans="1:8" x14ac:dyDescent="0.2">
      <c r="A52" s="3" t="s">
        <v>67</v>
      </c>
      <c r="B52" s="8"/>
      <c r="C52" s="6">
        <v>26213754</v>
      </c>
      <c r="D52" s="6">
        <v>1935000</v>
      </c>
      <c r="E52" s="6">
        <f t="shared" ref="E52" si="78">C52+D52</f>
        <v>28148754</v>
      </c>
      <c r="F52" s="6">
        <v>11199039.34</v>
      </c>
      <c r="G52" s="6">
        <v>10480890.279999999</v>
      </c>
      <c r="H52" s="6">
        <f t="shared" ref="H52" si="79">E52-F52</f>
        <v>16949714.66</v>
      </c>
    </row>
    <row r="53" spans="1:8" x14ac:dyDescent="0.2">
      <c r="A53" s="3" t="s">
        <v>68</v>
      </c>
      <c r="B53" s="8"/>
      <c r="C53" s="6">
        <v>1435064</v>
      </c>
      <c r="D53" s="6">
        <v>0</v>
      </c>
      <c r="E53" s="6">
        <f t="shared" ref="E53" si="80">C53+D53</f>
        <v>1435064</v>
      </c>
      <c r="F53" s="6">
        <v>511069.3</v>
      </c>
      <c r="G53" s="6">
        <v>511069.3</v>
      </c>
      <c r="H53" s="6">
        <f t="shared" ref="H53" si="81">E53-F53</f>
        <v>923994.7</v>
      </c>
    </row>
    <row r="54" spans="1:8" x14ac:dyDescent="0.2">
      <c r="A54" s="3" t="s">
        <v>69</v>
      </c>
      <c r="B54" s="8"/>
      <c r="C54" s="6">
        <v>15549485</v>
      </c>
      <c r="D54" s="6">
        <v>-92617</v>
      </c>
      <c r="E54" s="6">
        <f t="shared" ref="E54" si="82">C54+D54</f>
        <v>15456868</v>
      </c>
      <c r="F54" s="6">
        <v>6170207.1900000004</v>
      </c>
      <c r="G54" s="6">
        <v>6167207.1900000004</v>
      </c>
      <c r="H54" s="6">
        <f t="shared" ref="H54" si="83">E54-F54</f>
        <v>9286660.8099999987</v>
      </c>
    </row>
    <row r="55" spans="1:8" x14ac:dyDescent="0.2">
      <c r="A55" s="3" t="s">
        <v>70</v>
      </c>
      <c r="B55" s="8"/>
      <c r="C55" s="6">
        <v>1682946</v>
      </c>
      <c r="D55" s="6">
        <v>0</v>
      </c>
      <c r="E55" s="6">
        <f t="shared" ref="E55" si="84">C55+D55</f>
        <v>1682946</v>
      </c>
      <c r="F55" s="6">
        <v>479154.71</v>
      </c>
      <c r="G55" s="6">
        <v>479154.71</v>
      </c>
      <c r="H55" s="6">
        <f t="shared" ref="H55" si="85">E55-F55</f>
        <v>1203791.29</v>
      </c>
    </row>
    <row r="56" spans="1:8" x14ac:dyDescent="0.2">
      <c r="A56" s="3" t="s">
        <v>71</v>
      </c>
      <c r="B56" s="8"/>
      <c r="C56" s="6">
        <v>3197894</v>
      </c>
      <c r="D56" s="6">
        <v>0</v>
      </c>
      <c r="E56" s="6">
        <f t="shared" ref="E56" si="86">C56+D56</f>
        <v>3197894</v>
      </c>
      <c r="F56" s="6">
        <v>1259307.21</v>
      </c>
      <c r="G56" s="6">
        <v>1259307.21</v>
      </c>
      <c r="H56" s="6">
        <f t="shared" ref="H56" si="87">E56-F56</f>
        <v>1938586.79</v>
      </c>
    </row>
    <row r="57" spans="1:8" x14ac:dyDescent="0.2">
      <c r="A57" s="3" t="s">
        <v>72</v>
      </c>
      <c r="B57" s="8"/>
      <c r="C57" s="6">
        <v>1059060</v>
      </c>
      <c r="D57" s="6">
        <v>0</v>
      </c>
      <c r="E57" s="6">
        <f t="shared" ref="E57" si="88">C57+D57</f>
        <v>1059060</v>
      </c>
      <c r="F57" s="6">
        <v>395598.62</v>
      </c>
      <c r="G57" s="6">
        <v>395598.62</v>
      </c>
      <c r="H57" s="6">
        <f t="shared" ref="H57" si="89">E57-F57</f>
        <v>663461.38</v>
      </c>
    </row>
    <row r="58" spans="1:8" x14ac:dyDescent="0.2">
      <c r="A58" s="3" t="s">
        <v>73</v>
      </c>
      <c r="B58" s="8"/>
      <c r="C58" s="6">
        <v>4642657</v>
      </c>
      <c r="D58" s="6">
        <v>-2629000</v>
      </c>
      <c r="E58" s="6">
        <f t="shared" ref="E58" si="90">C58+D58</f>
        <v>2013657</v>
      </c>
      <c r="F58" s="6">
        <v>280278.95</v>
      </c>
      <c r="G58" s="6">
        <v>280278.95</v>
      </c>
      <c r="H58" s="6">
        <f t="shared" ref="H58" si="91">E58-F58</f>
        <v>1733378.05</v>
      </c>
    </row>
    <row r="59" spans="1:8" x14ac:dyDescent="0.2">
      <c r="A59" s="3" t="s">
        <v>74</v>
      </c>
      <c r="B59" s="8"/>
      <c r="C59" s="6">
        <v>1761097</v>
      </c>
      <c r="D59" s="6">
        <v>26000</v>
      </c>
      <c r="E59" s="6">
        <f t="shared" ref="E59" si="92">C59+D59</f>
        <v>1787097</v>
      </c>
      <c r="F59" s="6">
        <v>641995.44999999995</v>
      </c>
      <c r="G59" s="6">
        <v>641995.44999999995</v>
      </c>
      <c r="H59" s="6">
        <f t="shared" ref="H59" si="93">E59-F59</f>
        <v>1145101.55</v>
      </c>
    </row>
    <row r="60" spans="1:8" x14ac:dyDescent="0.2">
      <c r="A60" s="3" t="s">
        <v>75</v>
      </c>
      <c r="B60" s="8"/>
      <c r="C60" s="6">
        <v>767149</v>
      </c>
      <c r="D60" s="6">
        <v>0</v>
      </c>
      <c r="E60" s="6">
        <f t="shared" ref="E60" si="94">C60+D60</f>
        <v>767149</v>
      </c>
      <c r="F60" s="6">
        <v>280843.17</v>
      </c>
      <c r="G60" s="6">
        <v>280843.17</v>
      </c>
      <c r="H60" s="6">
        <f t="shared" ref="H60" si="95">E60-F60</f>
        <v>486305.83</v>
      </c>
    </row>
    <row r="61" spans="1:8" x14ac:dyDescent="0.2">
      <c r="A61" s="3" t="s">
        <v>76</v>
      </c>
      <c r="B61" s="8"/>
      <c r="C61" s="6">
        <v>921854</v>
      </c>
      <c r="D61" s="6">
        <v>150000</v>
      </c>
      <c r="E61" s="6">
        <f t="shared" ref="E61" si="96">C61+D61</f>
        <v>1071854</v>
      </c>
      <c r="F61" s="6">
        <v>284039.11</v>
      </c>
      <c r="G61" s="6">
        <v>284039.11</v>
      </c>
      <c r="H61" s="6">
        <f t="shared" ref="H61" si="97">E61-F61</f>
        <v>787814.89</v>
      </c>
    </row>
    <row r="62" spans="1:8" x14ac:dyDescent="0.2">
      <c r="A62" s="3" t="s">
        <v>77</v>
      </c>
      <c r="B62" s="8"/>
      <c r="C62" s="6">
        <v>48368309.159999996</v>
      </c>
      <c r="D62" s="6">
        <v>9639451</v>
      </c>
      <c r="E62" s="6">
        <f t="shared" ref="E62" si="98">C62+D62</f>
        <v>58007760.159999996</v>
      </c>
      <c r="F62" s="6">
        <v>21359877.559999999</v>
      </c>
      <c r="G62" s="6">
        <v>20785116.260000002</v>
      </c>
      <c r="H62" s="6">
        <f t="shared" ref="H62" si="99">E62-F62</f>
        <v>36647882.599999994</v>
      </c>
    </row>
    <row r="63" spans="1:8" x14ac:dyDescent="0.2">
      <c r="A63" s="3" t="s">
        <v>78</v>
      </c>
      <c r="B63" s="8"/>
      <c r="C63" s="6">
        <v>2875703</v>
      </c>
      <c r="D63" s="6">
        <v>18000</v>
      </c>
      <c r="E63" s="6">
        <f t="shared" ref="E63" si="100">C63+D63</f>
        <v>2893703</v>
      </c>
      <c r="F63" s="6">
        <v>851706.8</v>
      </c>
      <c r="G63" s="6">
        <v>851706.8</v>
      </c>
      <c r="H63" s="6">
        <f t="shared" ref="H63" si="101">E63-F63</f>
        <v>2041996.2</v>
      </c>
    </row>
    <row r="64" spans="1:8" x14ac:dyDescent="0.2">
      <c r="A64" s="3" t="s">
        <v>79</v>
      </c>
      <c r="B64" s="8"/>
      <c r="C64" s="6">
        <v>8549496</v>
      </c>
      <c r="D64" s="6">
        <v>0</v>
      </c>
      <c r="E64" s="6">
        <f t="shared" ref="E64" si="102">C64+D64</f>
        <v>8549496</v>
      </c>
      <c r="F64" s="6">
        <v>3290669.92</v>
      </c>
      <c r="G64" s="6">
        <v>3259996.3</v>
      </c>
      <c r="H64" s="6">
        <f t="shared" ref="H64" si="103">E64-F64</f>
        <v>5258826.08</v>
      </c>
    </row>
    <row r="65" spans="1:8" x14ac:dyDescent="0.2">
      <c r="A65" s="3" t="s">
        <v>80</v>
      </c>
      <c r="B65" s="8"/>
      <c r="C65" s="6">
        <v>453466</v>
      </c>
      <c r="D65" s="6">
        <v>3000</v>
      </c>
      <c r="E65" s="6">
        <f t="shared" ref="E65" si="104">C65+D65</f>
        <v>456466</v>
      </c>
      <c r="F65" s="6">
        <v>142806.18</v>
      </c>
      <c r="G65" s="6">
        <v>142806.18</v>
      </c>
      <c r="H65" s="6">
        <f t="shared" ref="H65" si="105">E65-F65</f>
        <v>313659.82</v>
      </c>
    </row>
    <row r="66" spans="1:8" x14ac:dyDescent="0.2">
      <c r="A66" s="3" t="s">
        <v>81</v>
      </c>
      <c r="B66" s="8"/>
      <c r="C66" s="6">
        <v>1337683</v>
      </c>
      <c r="D66" s="6">
        <v>15028</v>
      </c>
      <c r="E66" s="6">
        <f t="shared" ref="E66" si="106">C66+D66</f>
        <v>1352711</v>
      </c>
      <c r="F66" s="6">
        <v>560550.42000000004</v>
      </c>
      <c r="G66" s="6">
        <v>560550.42000000004</v>
      </c>
      <c r="H66" s="6">
        <f t="shared" ref="H66" si="107">E66-F66</f>
        <v>792160.58</v>
      </c>
    </row>
    <row r="67" spans="1:8" x14ac:dyDescent="0.2">
      <c r="A67" s="3"/>
      <c r="B67" s="8"/>
      <c r="C67" s="6"/>
      <c r="D67" s="6"/>
      <c r="E67" s="6"/>
      <c r="F67" s="6"/>
      <c r="G67" s="6"/>
      <c r="H67" s="6"/>
    </row>
    <row r="68" spans="1:8" x14ac:dyDescent="0.2">
      <c r="A68" s="3"/>
      <c r="B68" s="11"/>
      <c r="C68" s="7"/>
      <c r="D68" s="7"/>
      <c r="E68" s="7"/>
      <c r="F68" s="7"/>
      <c r="G68" s="7"/>
      <c r="H68" s="7"/>
    </row>
    <row r="69" spans="1:8" x14ac:dyDescent="0.2">
      <c r="A69" s="12"/>
      <c r="B69" s="23" t="s">
        <v>11</v>
      </c>
      <c r="C69" s="9">
        <f t="shared" ref="C69:H69" si="108">SUM(C7:C68)</f>
        <v>420759000</v>
      </c>
      <c r="D69" s="9">
        <f t="shared" si="108"/>
        <v>177244320.56</v>
      </c>
      <c r="E69" s="9">
        <f t="shared" si="108"/>
        <v>598003320.56000006</v>
      </c>
      <c r="F69" s="9">
        <f t="shared" si="108"/>
        <v>196165746.99000007</v>
      </c>
      <c r="G69" s="9">
        <f t="shared" si="108"/>
        <v>190390938.75000006</v>
      </c>
      <c r="H69" s="9">
        <f t="shared" si="108"/>
        <v>401837573.57000005</v>
      </c>
    </row>
    <row r="72" spans="1:8" ht="45" customHeight="1" x14ac:dyDescent="0.2">
      <c r="A72" s="24" t="s">
        <v>85</v>
      </c>
      <c r="B72" s="25"/>
      <c r="C72" s="25"/>
      <c r="D72" s="25"/>
      <c r="E72" s="25"/>
      <c r="F72" s="25"/>
      <c r="G72" s="25"/>
      <c r="H72" s="26"/>
    </row>
    <row r="74" spans="1:8" x14ac:dyDescent="0.2">
      <c r="A74" s="29" t="s">
        <v>12</v>
      </c>
      <c r="B74" s="30"/>
      <c r="C74" s="24" t="s">
        <v>18</v>
      </c>
      <c r="D74" s="25"/>
      <c r="E74" s="25"/>
      <c r="F74" s="25"/>
      <c r="G74" s="26"/>
      <c r="H74" s="27" t="s">
        <v>17</v>
      </c>
    </row>
    <row r="75" spans="1:8" ht="22.5" x14ac:dyDescent="0.2">
      <c r="A75" s="31"/>
      <c r="B75" s="32"/>
      <c r="C75" s="4" t="s">
        <v>13</v>
      </c>
      <c r="D75" s="4" t="s">
        <v>19</v>
      </c>
      <c r="E75" s="4" t="s">
        <v>14</v>
      </c>
      <c r="F75" s="4" t="s">
        <v>15</v>
      </c>
      <c r="G75" s="4" t="s">
        <v>16</v>
      </c>
      <c r="H75" s="28"/>
    </row>
    <row r="76" spans="1:8" x14ac:dyDescent="0.2">
      <c r="A76" s="33"/>
      <c r="B76" s="34"/>
      <c r="C76" s="5">
        <v>1</v>
      </c>
      <c r="D76" s="5">
        <v>2</v>
      </c>
      <c r="E76" s="5" t="s">
        <v>20</v>
      </c>
      <c r="F76" s="5">
        <v>4</v>
      </c>
      <c r="G76" s="5">
        <v>5</v>
      </c>
      <c r="H76" s="5" t="s">
        <v>21</v>
      </c>
    </row>
    <row r="77" spans="1:8" x14ac:dyDescent="0.2">
      <c r="A77" s="14"/>
      <c r="B77" s="15"/>
      <c r="C77" s="19"/>
      <c r="D77" s="19"/>
      <c r="E77" s="19"/>
      <c r="F77" s="19"/>
      <c r="G77" s="19"/>
      <c r="H77" s="19"/>
    </row>
    <row r="78" spans="1:8" x14ac:dyDescent="0.2">
      <c r="A78" s="3" t="s">
        <v>0</v>
      </c>
      <c r="B78" s="2"/>
      <c r="C78" s="20">
        <v>0</v>
      </c>
      <c r="D78" s="20">
        <v>0</v>
      </c>
      <c r="E78" s="20">
        <f>C78+D78</f>
        <v>0</v>
      </c>
      <c r="F78" s="20">
        <v>0</v>
      </c>
      <c r="G78" s="20">
        <v>0</v>
      </c>
      <c r="H78" s="20">
        <f>E78-F78</f>
        <v>0</v>
      </c>
    </row>
    <row r="79" spans="1:8" x14ac:dyDescent="0.2">
      <c r="A79" s="3" t="s">
        <v>1</v>
      </c>
      <c r="B79" s="2"/>
      <c r="C79" s="20">
        <v>0</v>
      </c>
      <c r="D79" s="20">
        <v>0</v>
      </c>
      <c r="E79" s="20">
        <f t="shared" ref="E79:E81" si="109">C79+D79</f>
        <v>0</v>
      </c>
      <c r="F79" s="20">
        <v>0</v>
      </c>
      <c r="G79" s="20">
        <v>0</v>
      </c>
      <c r="H79" s="20">
        <f t="shared" ref="H79:H81" si="110">E79-F79</f>
        <v>0</v>
      </c>
    </row>
    <row r="80" spans="1:8" x14ac:dyDescent="0.2">
      <c r="A80" s="3" t="s">
        <v>2</v>
      </c>
      <c r="B80" s="2"/>
      <c r="C80" s="20">
        <v>0</v>
      </c>
      <c r="D80" s="20">
        <v>0</v>
      </c>
      <c r="E80" s="20">
        <f t="shared" si="109"/>
        <v>0</v>
      </c>
      <c r="F80" s="20">
        <v>0</v>
      </c>
      <c r="G80" s="20">
        <v>0</v>
      </c>
      <c r="H80" s="20">
        <f t="shared" si="110"/>
        <v>0</v>
      </c>
    </row>
    <row r="81" spans="1:8" x14ac:dyDescent="0.2">
      <c r="A81" s="3" t="s">
        <v>3</v>
      </c>
      <c r="B81" s="2"/>
      <c r="C81" s="20">
        <v>0</v>
      </c>
      <c r="D81" s="20">
        <v>0</v>
      </c>
      <c r="E81" s="20">
        <f t="shared" si="109"/>
        <v>0</v>
      </c>
      <c r="F81" s="20">
        <v>0</v>
      </c>
      <c r="G81" s="20">
        <v>0</v>
      </c>
      <c r="H81" s="20">
        <f t="shared" si="110"/>
        <v>0</v>
      </c>
    </row>
    <row r="82" spans="1:8" x14ac:dyDescent="0.2">
      <c r="A82" s="3"/>
      <c r="B82" s="2"/>
      <c r="C82" s="21"/>
      <c r="D82" s="21"/>
      <c r="E82" s="21"/>
      <c r="F82" s="21"/>
      <c r="G82" s="21"/>
      <c r="H82" s="21"/>
    </row>
    <row r="83" spans="1:8" x14ac:dyDescent="0.2">
      <c r="A83" s="12"/>
      <c r="B83" s="23" t="s">
        <v>11</v>
      </c>
      <c r="C83" s="9">
        <f>SUM(C78:C82)</f>
        <v>0</v>
      </c>
      <c r="D83" s="9">
        <f>SUM(D78:D82)</f>
        <v>0</v>
      </c>
      <c r="E83" s="9">
        <f>SUM(E78:E81)</f>
        <v>0</v>
      </c>
      <c r="F83" s="9">
        <f>SUM(F78:F81)</f>
        <v>0</v>
      </c>
      <c r="G83" s="9">
        <f>SUM(G78:G81)</f>
        <v>0</v>
      </c>
      <c r="H83" s="9">
        <f>SUM(H78:H81)</f>
        <v>0</v>
      </c>
    </row>
    <row r="86" spans="1:8" ht="45" customHeight="1" x14ac:dyDescent="0.2">
      <c r="A86" s="24" t="s">
        <v>84</v>
      </c>
      <c r="B86" s="25"/>
      <c r="C86" s="25"/>
      <c r="D86" s="25"/>
      <c r="E86" s="25"/>
      <c r="F86" s="25"/>
      <c r="G86" s="25"/>
      <c r="H86" s="26"/>
    </row>
    <row r="87" spans="1:8" x14ac:dyDescent="0.2">
      <c r="A87" s="29" t="s">
        <v>12</v>
      </c>
      <c r="B87" s="30"/>
      <c r="C87" s="24" t="s">
        <v>18</v>
      </c>
      <c r="D87" s="25"/>
      <c r="E87" s="25"/>
      <c r="F87" s="25"/>
      <c r="G87" s="26"/>
      <c r="H87" s="27" t="s">
        <v>17</v>
      </c>
    </row>
    <row r="88" spans="1:8" ht="22.5" x14ac:dyDescent="0.2">
      <c r="A88" s="31"/>
      <c r="B88" s="32"/>
      <c r="C88" s="4" t="s">
        <v>13</v>
      </c>
      <c r="D88" s="4" t="s">
        <v>19</v>
      </c>
      <c r="E88" s="4" t="s">
        <v>14</v>
      </c>
      <c r="F88" s="4" t="s">
        <v>15</v>
      </c>
      <c r="G88" s="4" t="s">
        <v>16</v>
      </c>
      <c r="H88" s="28"/>
    </row>
    <row r="89" spans="1:8" x14ac:dyDescent="0.2">
      <c r="A89" s="33"/>
      <c r="B89" s="34"/>
      <c r="C89" s="5">
        <v>1</v>
      </c>
      <c r="D89" s="5">
        <v>2</v>
      </c>
      <c r="E89" s="5" t="s">
        <v>20</v>
      </c>
      <c r="F89" s="5">
        <v>4</v>
      </c>
      <c r="G89" s="5">
        <v>5</v>
      </c>
      <c r="H89" s="5" t="s">
        <v>21</v>
      </c>
    </row>
    <row r="90" spans="1:8" x14ac:dyDescent="0.2">
      <c r="A90" s="14"/>
      <c r="B90" s="15"/>
      <c r="C90" s="19"/>
      <c r="D90" s="19"/>
      <c r="E90" s="19"/>
      <c r="F90" s="19"/>
      <c r="G90" s="19"/>
      <c r="H90" s="19"/>
    </row>
    <row r="91" spans="1:8" ht="22.5" x14ac:dyDescent="0.2">
      <c r="A91" s="3"/>
      <c r="B91" s="17" t="s">
        <v>5</v>
      </c>
      <c r="C91" s="20">
        <v>0</v>
      </c>
      <c r="D91" s="20">
        <v>0</v>
      </c>
      <c r="E91" s="20">
        <f>C91+D91</f>
        <v>0</v>
      </c>
      <c r="F91" s="20">
        <v>0</v>
      </c>
      <c r="G91" s="20">
        <v>0</v>
      </c>
      <c r="H91" s="20">
        <f>E91-F91</f>
        <v>0</v>
      </c>
    </row>
    <row r="92" spans="1:8" x14ac:dyDescent="0.2">
      <c r="A92" s="3"/>
      <c r="B92" s="17"/>
      <c r="C92" s="20"/>
      <c r="D92" s="20"/>
      <c r="E92" s="20"/>
      <c r="F92" s="20"/>
      <c r="G92" s="20"/>
      <c r="H92" s="20"/>
    </row>
    <row r="93" spans="1:8" x14ac:dyDescent="0.2">
      <c r="A93" s="3"/>
      <c r="B93" s="17" t="s">
        <v>4</v>
      </c>
      <c r="C93" s="20">
        <v>0</v>
      </c>
      <c r="D93" s="20">
        <v>0</v>
      </c>
      <c r="E93" s="20">
        <f>C93+D93</f>
        <v>0</v>
      </c>
      <c r="F93" s="20">
        <v>0</v>
      </c>
      <c r="G93" s="20">
        <v>0</v>
      </c>
      <c r="H93" s="20">
        <f>E93-F93</f>
        <v>0</v>
      </c>
    </row>
    <row r="94" spans="1:8" x14ac:dyDescent="0.2">
      <c r="A94" s="3"/>
      <c r="B94" s="17"/>
      <c r="C94" s="20"/>
      <c r="D94" s="20"/>
      <c r="E94" s="20"/>
      <c r="F94" s="20"/>
      <c r="G94" s="20"/>
      <c r="H94" s="20"/>
    </row>
    <row r="95" spans="1:8" ht="22.5" x14ac:dyDescent="0.2">
      <c r="A95" s="3"/>
      <c r="B95" s="17" t="s">
        <v>6</v>
      </c>
      <c r="C95" s="20">
        <v>0</v>
      </c>
      <c r="D95" s="20">
        <v>0</v>
      </c>
      <c r="E95" s="20">
        <f>C95+D95</f>
        <v>0</v>
      </c>
      <c r="F95" s="20">
        <v>0</v>
      </c>
      <c r="G95" s="20">
        <v>0</v>
      </c>
      <c r="H95" s="20">
        <f>E95-F95</f>
        <v>0</v>
      </c>
    </row>
    <row r="96" spans="1:8" x14ac:dyDescent="0.2">
      <c r="A96" s="3"/>
      <c r="B96" s="17"/>
      <c r="C96" s="20"/>
      <c r="D96" s="20"/>
      <c r="E96" s="20"/>
      <c r="F96" s="20"/>
      <c r="G96" s="20"/>
      <c r="H96" s="20"/>
    </row>
    <row r="97" spans="1:8" ht="22.5" x14ac:dyDescent="0.2">
      <c r="A97" s="3"/>
      <c r="B97" s="17" t="s">
        <v>8</v>
      </c>
      <c r="C97" s="20">
        <v>0</v>
      </c>
      <c r="D97" s="20">
        <v>0</v>
      </c>
      <c r="E97" s="20">
        <f>C97+D97</f>
        <v>0</v>
      </c>
      <c r="F97" s="20">
        <v>0</v>
      </c>
      <c r="G97" s="20">
        <v>0</v>
      </c>
      <c r="H97" s="20">
        <f>E97-F97</f>
        <v>0</v>
      </c>
    </row>
    <row r="98" spans="1:8" x14ac:dyDescent="0.2">
      <c r="A98" s="3"/>
      <c r="B98" s="17"/>
      <c r="C98" s="20"/>
      <c r="D98" s="20"/>
      <c r="E98" s="20"/>
      <c r="F98" s="20"/>
      <c r="G98" s="20"/>
      <c r="H98" s="20"/>
    </row>
    <row r="99" spans="1:8" ht="22.5" x14ac:dyDescent="0.2">
      <c r="A99" s="3"/>
      <c r="B99" s="17" t="s">
        <v>9</v>
      </c>
      <c r="C99" s="20">
        <v>0</v>
      </c>
      <c r="D99" s="20">
        <v>0</v>
      </c>
      <c r="E99" s="20">
        <f>C99+D99</f>
        <v>0</v>
      </c>
      <c r="F99" s="20">
        <v>0</v>
      </c>
      <c r="G99" s="20">
        <v>0</v>
      </c>
      <c r="H99" s="20">
        <f>E99-F99</f>
        <v>0</v>
      </c>
    </row>
    <row r="100" spans="1:8" x14ac:dyDescent="0.2">
      <c r="A100" s="3"/>
      <c r="B100" s="17"/>
      <c r="C100" s="20"/>
      <c r="D100" s="20"/>
      <c r="E100" s="20"/>
      <c r="F100" s="20"/>
      <c r="G100" s="20"/>
      <c r="H100" s="20"/>
    </row>
    <row r="101" spans="1:8" ht="22.5" x14ac:dyDescent="0.2">
      <c r="A101" s="3"/>
      <c r="B101" s="17" t="s">
        <v>10</v>
      </c>
      <c r="C101" s="20">
        <v>0</v>
      </c>
      <c r="D101" s="20">
        <v>0</v>
      </c>
      <c r="E101" s="20">
        <f>C101+D101</f>
        <v>0</v>
      </c>
      <c r="F101" s="20">
        <v>0</v>
      </c>
      <c r="G101" s="20">
        <v>0</v>
      </c>
      <c r="H101" s="20">
        <f>E101-F101</f>
        <v>0</v>
      </c>
    </row>
    <row r="102" spans="1:8" x14ac:dyDescent="0.2">
      <c r="A102" s="3"/>
      <c r="B102" s="17"/>
      <c r="C102" s="20"/>
      <c r="D102" s="20"/>
      <c r="E102" s="20"/>
      <c r="F102" s="20"/>
      <c r="G102" s="20"/>
      <c r="H102" s="20"/>
    </row>
    <row r="103" spans="1:8" x14ac:dyDescent="0.2">
      <c r="A103" s="3"/>
      <c r="B103" s="17" t="s">
        <v>7</v>
      </c>
      <c r="C103" s="20">
        <v>0</v>
      </c>
      <c r="D103" s="20">
        <v>0</v>
      </c>
      <c r="E103" s="20">
        <f>C103+D103</f>
        <v>0</v>
      </c>
      <c r="F103" s="20">
        <v>0</v>
      </c>
      <c r="G103" s="20">
        <v>0</v>
      </c>
      <c r="H103" s="20">
        <f>E103-F103</f>
        <v>0</v>
      </c>
    </row>
    <row r="104" spans="1:8" x14ac:dyDescent="0.2">
      <c r="A104" s="16"/>
      <c r="B104" s="18"/>
      <c r="C104" s="21"/>
      <c r="D104" s="21"/>
      <c r="E104" s="21"/>
      <c r="F104" s="21"/>
      <c r="G104" s="21"/>
      <c r="H104" s="21"/>
    </row>
    <row r="105" spans="1:8" x14ac:dyDescent="0.2">
      <c r="A105" s="12"/>
      <c r="B105" s="23" t="s">
        <v>11</v>
      </c>
      <c r="C105" s="9">
        <f t="shared" ref="C105:H105" si="111">SUM(C91:C103)</f>
        <v>0</v>
      </c>
      <c r="D105" s="9">
        <f t="shared" si="111"/>
        <v>0</v>
      </c>
      <c r="E105" s="9">
        <f t="shared" si="111"/>
        <v>0</v>
      </c>
      <c r="F105" s="9">
        <f t="shared" si="111"/>
        <v>0</v>
      </c>
      <c r="G105" s="9">
        <f t="shared" si="111"/>
        <v>0</v>
      </c>
      <c r="H105" s="9">
        <f t="shared" si="111"/>
        <v>0</v>
      </c>
    </row>
    <row r="107" spans="1:8" x14ac:dyDescent="0.2">
      <c r="A107" s="1" t="s">
        <v>83</v>
      </c>
    </row>
  </sheetData>
  <sheetProtection formatCells="0" formatColumns="0" formatRows="0" insertRows="0" deleteRows="0" autoFilter="0"/>
  <mergeCells count="12">
    <mergeCell ref="A1:H1"/>
    <mergeCell ref="A3:B5"/>
    <mergeCell ref="A72:H72"/>
    <mergeCell ref="A74:B76"/>
    <mergeCell ref="C3:G3"/>
    <mergeCell ref="H3:H4"/>
    <mergeCell ref="A86:H86"/>
    <mergeCell ref="A87:B89"/>
    <mergeCell ref="C87:G87"/>
    <mergeCell ref="H87:H88"/>
    <mergeCell ref="C74:G74"/>
    <mergeCell ref="H74:H7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2020-07-29T17:08:40Z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