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13_ncr:1_{453B3B1D-0B64-47BD-90EB-7FECB97D2B4A}" xr6:coauthVersionLast="45" xr6:coauthVersionMax="45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8" l="1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16" i="8" l="1"/>
  <c r="H6" i="8"/>
  <c r="H16" i="8" s="1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<sst xmlns="http://schemas.openxmlformats.org/spreadsheetml/2006/main" count="18" uniqueCount="18">
  <si>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</si>
  <si>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</si>
  <si>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</si>
  <si>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</si>
  <si>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</si>
  <si>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</si>
  <si>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</si>
  <si>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</si>
  <si>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</si>
  <si>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</si>
  <si>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</si>
  <si>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</si>
  <si>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</si>
  <si>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</si>
  <si>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</si>
  <si>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</si>
  <si>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</si>
  <si>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
Clasificación Económica (por Tipo de Gasto).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</si>
</sst>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6" applyFont="1" applyProtection="1">
      <protection locked="0"/>
    </xf>
    <xf numFmtId="43" fontId="7" fillId="0" borderId="0" xfId="16" applyFont="1"/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showGridLines="0" tabSelected="1" zoomScaleNormal="100" workbookViewId="0">
      <selection activeCell="I25" sqref="I25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49.5" customHeight="1" x14ac:dyDescent="0.2">
      <c r="A1" s="17" t="s">
        <v>17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6</v>
      </c>
      <c r="B2" s="23"/>
      <c r="C2" s="17" t="s">
        <v>12</v>
      </c>
      <c r="D2" s="18"/>
      <c r="E2" s="18"/>
      <c r="F2" s="18"/>
      <c r="G2" s="19"/>
      <c r="H2" s="20" t="s">
        <v>11</v>
      </c>
    </row>
    <row r="3" spans="1:8" ht="24.95" customHeight="1" x14ac:dyDescent="0.2">
      <c r="A3" s="24"/>
      <c r="B3" s="25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2">
        <v>277998117</v>
      </c>
      <c r="D6" s="12">
        <v>70066659.230000004</v>
      </c>
      <c r="E6" s="12">
        <f>C6+D6</f>
        <v>348064776.23000002</v>
      </c>
      <c r="F6" s="12">
        <v>131912071.47</v>
      </c>
      <c r="G6" s="12">
        <v>128958816.02000001</v>
      </c>
      <c r="H6" s="12">
        <f>E6-F6</f>
        <v>216152704.76000002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2">
        <v>132798950.16</v>
      </c>
      <c r="D8" s="12">
        <v>107270278.33</v>
      </c>
      <c r="E8" s="12">
        <f>C8+D8</f>
        <v>240069228.49000001</v>
      </c>
      <c r="F8" s="12">
        <v>60359210.600000001</v>
      </c>
      <c r="G8" s="12">
        <v>57537657.809999987</v>
      </c>
      <c r="H8" s="12">
        <f>E8-F8</f>
        <v>179710017.89000002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2">
        <v>1607142.84</v>
      </c>
      <c r="D10" s="12">
        <v>0</v>
      </c>
      <c r="E10" s="12">
        <f>C10+D10</f>
        <v>1607142.84</v>
      </c>
      <c r="F10" s="12">
        <v>803571.42</v>
      </c>
      <c r="G10" s="12">
        <v>803571.42</v>
      </c>
      <c r="H10" s="12">
        <f>E10-F10</f>
        <v>803571.42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>
        <v>8354790</v>
      </c>
      <c r="D12" s="12">
        <v>-92617</v>
      </c>
      <c r="E12" s="12">
        <f>C12+D12</f>
        <v>8262173</v>
      </c>
      <c r="F12" s="12">
        <v>3090893.5</v>
      </c>
      <c r="G12" s="12">
        <v>3090893.5</v>
      </c>
      <c r="H12" s="12">
        <f>E12-F12</f>
        <v>5171279.5</v>
      </c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f>C14+D14</f>
        <v>0</v>
      </c>
      <c r="F14" s="12">
        <v>0</v>
      </c>
      <c r="G14" s="12">
        <v>0</v>
      </c>
      <c r="H14" s="12">
        <f>E14-F14</f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>SUM(C6+C8+C10+C12+C14)</f>
        <v>420758999.99999994</v>
      </c>
      <c r="D16" s="7">
        <f>SUM(D6+D8+D10+D12+D14)</f>
        <v>177244320.56</v>
      </c>
      <c r="E16" s="7">
        <f>SUM(E6+E8+E10+E12+E14)</f>
        <v>598003320.56000006</v>
      </c>
      <c r="F16" s="7">
        <f t="shared" ref="F16:H16" si="0">SUM(F6+F8+F10+F12+F14)</f>
        <v>196165746.98999998</v>
      </c>
      <c r="G16" s="7">
        <f t="shared" si="0"/>
        <v>190390938.74999997</v>
      </c>
      <c r="H16" s="7">
        <f t="shared" si="0"/>
        <v>401837573.57000005</v>
      </c>
    </row>
    <row r="18" spans="1:6" x14ac:dyDescent="0.2">
      <c r="A18" s="1" t="s">
        <v>16</v>
      </c>
    </row>
    <row r="25" spans="1:6" x14ac:dyDescent="0.2">
      <c r="D25" s="15"/>
      <c r="F25" s="15"/>
    </row>
    <row r="26" spans="1:6" x14ac:dyDescent="0.2">
      <c r="D26" s="14"/>
      <c r="F26" s="15"/>
    </row>
    <row r="27" spans="1:6" x14ac:dyDescent="0.2">
      <c r="D27" s="14"/>
      <c r="F27" s="15"/>
    </row>
    <row r="28" spans="1:6" x14ac:dyDescent="0.2">
      <c r="F28" s="15"/>
    </row>
    <row r="29" spans="1:6" x14ac:dyDescent="0.2">
      <c r="F29" s="15"/>
    </row>
    <row r="30" spans="1:6" x14ac:dyDescent="0.2">
      <c r="F30" s="15"/>
    </row>
    <row r="31" spans="1:6" x14ac:dyDescent="0.2">
      <c r="F31" s="15"/>
    </row>
    <row r="32" spans="1:6" x14ac:dyDescent="0.2">
      <c r="D32" s="14"/>
      <c r="F32" s="15"/>
    </row>
    <row r="33" spans="6:6" x14ac:dyDescent="0.2">
      <c r="F33" s="15"/>
    </row>
    <row r="34" spans="6:6" x14ac:dyDescent="0.2">
      <c r="F34" s="16"/>
    </row>
    <row r="35" spans="6:6" x14ac:dyDescent="0.2">
      <c r="F35" s="15"/>
    </row>
    <row r="36" spans="6:6" x14ac:dyDescent="0.2">
      <c r="F36" s="15"/>
    </row>
    <row r="37" spans="6:6" x14ac:dyDescent="0.2">
      <c r="F37" s="15"/>
    </row>
    <row r="38" spans="6:6" x14ac:dyDescent="0.2">
      <c r="F38" s="15"/>
    </row>
    <row r="39" spans="6:6" x14ac:dyDescent="0.2">
      <c r="F39" s="15"/>
    </row>
    <row r="40" spans="6:6" x14ac:dyDescent="0.2">
      <c r="F40" s="15"/>
    </row>
    <row r="41" spans="6:6" x14ac:dyDescent="0.2">
      <c r="F41" s="15"/>
    </row>
    <row r="42" spans="6:6" x14ac:dyDescent="0.2">
      <c r="F42" s="15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2020-07-29T17:08:57Z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