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8_{54858EFF-EDDF-45E1-BD55-77CA122CF6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H16" i="4" l="1"/>
  <c r="G39" i="4" l="1"/>
  <c r="F39" i="4"/>
  <c r="D39" i="4"/>
  <c r="C39" i="4"/>
  <c r="G16" i="4"/>
  <c r="F16" i="4"/>
  <c r="D16" i="4"/>
  <c r="C16" i="4"/>
  <c r="E16" i="4" l="1"/>
  <c r="H39" i="4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<sst xmlns="http://schemas.openxmlformats.org/spreadsheetml/2006/main" count="99" uniqueCount="51">
  <si>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</si>
  <si>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</si>
  <si>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</si>
  <si>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</si>
  <si>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</si>
  <si>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</si>
  <si>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</si>
  <si>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</si>
  <si>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</si>
  <si>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</si>
  <si>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</si>
  <si>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</si>
  <si>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</si>
  <si>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</si>
  <si>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</si>
  <si>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</si>
  <si>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</si>
  <si>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</si>
  <si>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</si>
  <si>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</si>
  <si>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</si>
  <si>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</si>
  <si>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</si>
  <si>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</si>
  <si>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</si>
  <si>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</si>
  <si>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</si>
  <si>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</si>
  <si>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</si>
  <si>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</si>
  <si>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</si>
  <si>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</si>
  <si>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</si>
  <si>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</si>
  <si>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</si>
  <si>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</si>
  <si>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</si>
  <si>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</si>
  <si>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</si>
  <si>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</si>
  <si>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</si>
  <si>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</si>
  <si>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</si>
  <si>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</si>
  <si>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</si>
  <si>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</si>
  <si>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</si>
  <si>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</si>
  <si>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</si>
  <si>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</si>
  <si>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Valle de Santiago, Gto.
Estado Analítico de Ingresos.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</si>
</sst>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4" fontId="4" fillId="0" borderId="13" xfId="23" applyNumberFormat="1" applyFont="1" applyFill="1" applyBorder="1" applyAlignment="1" applyProtection="1">
      <alignment vertical="top"/>
      <protection locked="0"/>
    </xf>
    <xf numFmtId="4" fontId="4" fillId="0" borderId="12" xfId="23" applyNumberFormat="1" applyFont="1" applyFill="1" applyBorder="1" applyAlignment="1" applyProtection="1">
      <alignment vertical="top"/>
      <protection locked="0"/>
    </xf>
    <xf numFmtId="4" fontId="4" fillId="0" borderId="14" xfId="23" applyNumberFormat="1" applyFont="1" applyFill="1" applyBorder="1" applyAlignment="1" applyProtection="1">
      <alignment vertical="top"/>
      <protection locked="0"/>
    </xf>
    <xf numFmtId="4" fontId="9" fillId="0" borderId="12" xfId="23" applyNumberFormat="1" applyFont="1" applyFill="1" applyBorder="1" applyAlignment="1" applyProtection="1">
      <alignment vertical="top"/>
      <protection locked="0"/>
    </xf>
    <xf numFmtId="4" fontId="8" fillId="0" borderId="14" xfId="23" applyNumberFormat="1" applyFont="1" applyFill="1" applyBorder="1" applyAlignment="1" applyProtection="1">
      <alignment vertical="top"/>
      <protection locked="0"/>
    </xf>
    <xf numFmtId="4" fontId="9" fillId="0" borderId="14" xfId="23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46CB76BC-2CC3-4D54-BC8B-7351256FAC05}"/>
    <cellStyle name="Millares 2 3" xfId="5" xr:uid="{00000000-0005-0000-0000-000004000000}"/>
    <cellStyle name="Millares 2 3 2" xfId="20" xr:uid="{00F37A85-F307-4501-9016-D4F93098EB7B}"/>
    <cellStyle name="Millares 2 4" xfId="18" xr:uid="{7A17525D-F7FD-4ABE-BE76-A5D912C47654}"/>
    <cellStyle name="Millares 3" xfId="6" xr:uid="{00000000-0005-0000-0000-000005000000}"/>
    <cellStyle name="Millares 3 2" xfId="21" xr:uid="{51C0B3D8-475E-41E9-B0D3-053427D8DE04}"/>
    <cellStyle name="Moneda 2" xfId="7" xr:uid="{00000000-0005-0000-0000-000006000000}"/>
    <cellStyle name="Moneda 2 2" xfId="22" xr:uid="{12DACA8D-56CC-40A8-9FAD-0E24E98ECC52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9D571705-EEB3-4BA8-8074-3DF4D324265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A7406C64-ADEB-4966-8E42-1D27037E53ED}"/>
    <cellStyle name="Normal 6 3" xfId="24" xr:uid="{15AC9C09-CF2D-4CF5-A772-94EB1AE488DE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50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27"/>
      <c r="B5" s="37" t="s">
        <v>0</v>
      </c>
      <c r="C5" s="41">
        <v>19780000</v>
      </c>
      <c r="D5" s="41">
        <v>1928000</v>
      </c>
      <c r="E5" s="41">
        <v>21708000</v>
      </c>
      <c r="F5" s="41">
        <v>20092865.550000001</v>
      </c>
      <c r="G5" s="41">
        <v>20092865.550000001</v>
      </c>
      <c r="H5" s="41">
        <v>312865.55000000075</v>
      </c>
      <c r="I5" s="39" t="s">
        <v>37</v>
      </c>
    </row>
    <row r="6" spans="1:9" x14ac:dyDescent="0.2">
      <c r="A6" s="28"/>
      <c r="B6" s="38" t="s">
        <v>1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39" t="s">
        <v>47</v>
      </c>
    </row>
    <row r="7" spans="1:9" x14ac:dyDescent="0.2">
      <c r="A7" s="27"/>
      <c r="B7" s="37" t="s">
        <v>2</v>
      </c>
      <c r="C7" s="42">
        <v>6000000</v>
      </c>
      <c r="D7" s="42">
        <v>-969350</v>
      </c>
      <c r="E7" s="42">
        <v>5030650</v>
      </c>
      <c r="F7" s="42">
        <v>5214526.49</v>
      </c>
      <c r="G7" s="42">
        <v>5214526.49</v>
      </c>
      <c r="H7" s="42">
        <v>-785473.50999999978</v>
      </c>
      <c r="I7" s="39" t="s">
        <v>38</v>
      </c>
    </row>
    <row r="8" spans="1:9" x14ac:dyDescent="0.2">
      <c r="A8" s="27"/>
      <c r="B8" s="37" t="s">
        <v>3</v>
      </c>
      <c r="C8" s="42">
        <v>26008700</v>
      </c>
      <c r="D8" s="42">
        <v>621100</v>
      </c>
      <c r="E8" s="42">
        <v>26629800</v>
      </c>
      <c r="F8" s="42">
        <v>17742214.800000001</v>
      </c>
      <c r="G8" s="42">
        <v>17742214.800000001</v>
      </c>
      <c r="H8" s="42">
        <v>-8266485.1999999993</v>
      </c>
      <c r="I8" s="39" t="s">
        <v>39</v>
      </c>
    </row>
    <row r="9" spans="1:9" x14ac:dyDescent="0.2">
      <c r="A9" s="27"/>
      <c r="B9" s="37" t="s">
        <v>4</v>
      </c>
      <c r="C9" s="42">
        <v>4300300</v>
      </c>
      <c r="D9" s="42">
        <v>-300000</v>
      </c>
      <c r="E9" s="42">
        <v>4000300</v>
      </c>
      <c r="F9" s="42">
        <v>3054405.48</v>
      </c>
      <c r="G9" s="42">
        <v>3054405.48</v>
      </c>
      <c r="H9" s="42">
        <v>-1245894.52</v>
      </c>
      <c r="I9" s="39" t="s">
        <v>40</v>
      </c>
    </row>
    <row r="10" spans="1:9" x14ac:dyDescent="0.2">
      <c r="A10" s="28"/>
      <c r="B10" s="38" t="s">
        <v>5</v>
      </c>
      <c r="C10" s="42">
        <v>2170000</v>
      </c>
      <c r="D10" s="42">
        <v>-487000</v>
      </c>
      <c r="E10" s="42">
        <v>1683000</v>
      </c>
      <c r="F10" s="42">
        <v>1147688.5</v>
      </c>
      <c r="G10" s="42">
        <v>1147688.5</v>
      </c>
      <c r="H10" s="42">
        <v>-1022311.5</v>
      </c>
      <c r="I10" s="39" t="s">
        <v>41</v>
      </c>
    </row>
    <row r="11" spans="1:9" x14ac:dyDescent="0.2">
      <c r="A11" s="34"/>
      <c r="B11" s="37" t="s">
        <v>24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39" t="s">
        <v>42</v>
      </c>
    </row>
    <row r="12" spans="1:9" ht="22.5" x14ac:dyDescent="0.2">
      <c r="A12" s="34"/>
      <c r="B12" s="37" t="s">
        <v>25</v>
      </c>
      <c r="C12" s="42">
        <v>362500000</v>
      </c>
      <c r="D12" s="42">
        <v>43097386.030000001</v>
      </c>
      <c r="E12" s="42">
        <v>405597386.02999997</v>
      </c>
      <c r="F12" s="42">
        <v>306489081.31</v>
      </c>
      <c r="G12" s="42">
        <v>306489081.31</v>
      </c>
      <c r="H12" s="42">
        <v>-56010918.689999998</v>
      </c>
      <c r="I12" s="39" t="s">
        <v>43</v>
      </c>
    </row>
    <row r="13" spans="1:9" ht="22.5" x14ac:dyDescent="0.2">
      <c r="A13" s="34"/>
      <c r="B13" s="37" t="s">
        <v>26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39" t="s">
        <v>44</v>
      </c>
    </row>
    <row r="14" spans="1:9" x14ac:dyDescent="0.2">
      <c r="A14" s="27"/>
      <c r="B14" s="37" t="s">
        <v>6</v>
      </c>
      <c r="C14" s="42">
        <v>0</v>
      </c>
      <c r="D14" s="42">
        <v>128115046.31999999</v>
      </c>
      <c r="E14" s="42">
        <v>128115046.31999999</v>
      </c>
      <c r="F14" s="42">
        <v>89786089.230000004</v>
      </c>
      <c r="G14" s="42">
        <v>89786089.230000004</v>
      </c>
      <c r="H14" s="42">
        <v>89786089.230000004</v>
      </c>
      <c r="I14" s="39" t="s">
        <v>45</v>
      </c>
    </row>
    <row r="15" spans="1:9" x14ac:dyDescent="0.2">
      <c r="A15" s="27"/>
      <c r="C15" s="40"/>
      <c r="D15" s="40"/>
      <c r="E15" s="40"/>
      <c r="F15" s="40"/>
      <c r="G15" s="40"/>
      <c r="H15" s="40"/>
      <c r="I15" s="39" t="s">
        <v>46</v>
      </c>
    </row>
    <row r="16" spans="1:9" x14ac:dyDescent="0.2">
      <c r="A16" s="9"/>
      <c r="B16" s="10" t="s">
        <v>13</v>
      </c>
      <c r="C16" s="20">
        <f>SUM(C5:C14)</f>
        <v>420759000</v>
      </c>
      <c r="D16" s="20">
        <f t="shared" ref="D16:G16" si="0">SUM(D5:D14)</f>
        <v>172005182.34999999</v>
      </c>
      <c r="E16" s="20">
        <f t="shared" si="0"/>
        <v>592764182.3499999</v>
      </c>
      <c r="F16" s="20">
        <f t="shared" si="0"/>
        <v>443526871.36000001</v>
      </c>
      <c r="G16" s="11">
        <f t="shared" si="0"/>
        <v>443526871.36000001</v>
      </c>
      <c r="H16" s="12">
        <f>SUM(H5:H14)</f>
        <v>22767871.360000007</v>
      </c>
      <c r="I16" s="39" t="s">
        <v>46</v>
      </c>
    </row>
    <row r="17" spans="1:9" x14ac:dyDescent="0.2">
      <c r="A17" s="29"/>
      <c r="B17" s="23"/>
      <c r="C17" s="24"/>
      <c r="D17" s="24"/>
      <c r="E17" s="30"/>
      <c r="F17" s="25" t="s">
        <v>21</v>
      </c>
      <c r="G17" s="31"/>
      <c r="H17" s="21"/>
      <c r="I17" s="39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39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39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39" t="s">
        <v>46</v>
      </c>
    </row>
    <row r="21" spans="1:9" x14ac:dyDescent="0.2">
      <c r="A21" s="35" t="s">
        <v>27</v>
      </c>
      <c r="B21" s="14"/>
      <c r="C21" s="43">
        <v>420759000</v>
      </c>
      <c r="D21" s="43">
        <v>43890136.030000001</v>
      </c>
      <c r="E21" s="43">
        <v>464649136.02999997</v>
      </c>
      <c r="F21" s="43">
        <v>353740782.13</v>
      </c>
      <c r="G21" s="43">
        <v>353740782.13</v>
      </c>
      <c r="H21" s="43">
        <v>-67018217.869999997</v>
      </c>
      <c r="I21" s="39" t="s">
        <v>46</v>
      </c>
    </row>
    <row r="22" spans="1:9" x14ac:dyDescent="0.2">
      <c r="A22" s="15"/>
      <c r="B22" s="16" t="s">
        <v>0</v>
      </c>
      <c r="C22" s="44">
        <v>19780000</v>
      </c>
      <c r="D22" s="44">
        <v>1928000</v>
      </c>
      <c r="E22" s="44">
        <v>21708000</v>
      </c>
      <c r="F22" s="44">
        <v>20092865.550000001</v>
      </c>
      <c r="G22" s="44">
        <v>20092865.550000001</v>
      </c>
      <c r="H22" s="44">
        <v>312865.55000000075</v>
      </c>
      <c r="I22" s="39" t="s">
        <v>37</v>
      </c>
    </row>
    <row r="23" spans="1:9" x14ac:dyDescent="0.2">
      <c r="A23" s="15"/>
      <c r="B23" s="16" t="s">
        <v>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39" t="s">
        <v>47</v>
      </c>
    </row>
    <row r="24" spans="1:9" x14ac:dyDescent="0.2">
      <c r="A24" s="15"/>
      <c r="B24" s="16" t="s">
        <v>2</v>
      </c>
      <c r="C24" s="44">
        <v>6000000</v>
      </c>
      <c r="D24" s="44">
        <v>-969350</v>
      </c>
      <c r="E24" s="44">
        <v>5030650</v>
      </c>
      <c r="F24" s="44">
        <v>5214526.49</v>
      </c>
      <c r="G24" s="44">
        <v>5214526.49</v>
      </c>
      <c r="H24" s="44">
        <v>-785473.50999999978</v>
      </c>
      <c r="I24" s="39" t="s">
        <v>38</v>
      </c>
    </row>
    <row r="25" spans="1:9" x14ac:dyDescent="0.2">
      <c r="A25" s="15"/>
      <c r="B25" s="16" t="s">
        <v>3</v>
      </c>
      <c r="C25" s="44">
        <v>26008700</v>
      </c>
      <c r="D25" s="44">
        <v>621100</v>
      </c>
      <c r="E25" s="44">
        <v>26629800</v>
      </c>
      <c r="F25" s="44">
        <v>17742214.800000001</v>
      </c>
      <c r="G25" s="44">
        <v>17742214.800000001</v>
      </c>
      <c r="H25" s="44">
        <v>-8266485.1999999993</v>
      </c>
      <c r="I25" s="39" t="s">
        <v>39</v>
      </c>
    </row>
    <row r="26" spans="1:9" x14ac:dyDescent="0.2">
      <c r="A26" s="15"/>
      <c r="B26" s="16" t="s">
        <v>28</v>
      </c>
      <c r="C26" s="44">
        <v>4300300</v>
      </c>
      <c r="D26" s="44">
        <v>-300000</v>
      </c>
      <c r="E26" s="44">
        <v>4000300</v>
      </c>
      <c r="F26" s="44">
        <v>3054405.48</v>
      </c>
      <c r="G26" s="44">
        <v>3054405.48</v>
      </c>
      <c r="H26" s="44">
        <v>-1245894.52</v>
      </c>
      <c r="I26" s="39" t="s">
        <v>40</v>
      </c>
    </row>
    <row r="27" spans="1:9" x14ac:dyDescent="0.2">
      <c r="A27" s="15"/>
      <c r="B27" s="16" t="s">
        <v>29</v>
      </c>
      <c r="C27" s="44">
        <v>2170000</v>
      </c>
      <c r="D27" s="44">
        <v>-487000</v>
      </c>
      <c r="E27" s="44">
        <v>1683000</v>
      </c>
      <c r="F27" s="44">
        <v>1147688.5</v>
      </c>
      <c r="G27" s="44">
        <v>1147688.5</v>
      </c>
      <c r="H27" s="44">
        <v>-1022311.5</v>
      </c>
      <c r="I27" s="39" t="s">
        <v>41</v>
      </c>
    </row>
    <row r="28" spans="1:9" ht="22.5" x14ac:dyDescent="0.2">
      <c r="A28" s="15"/>
      <c r="B28" s="16" t="s">
        <v>30</v>
      </c>
      <c r="C28" s="44">
        <v>362500000</v>
      </c>
      <c r="D28" s="44">
        <v>43097386.030000001</v>
      </c>
      <c r="E28" s="44">
        <v>405597386.02999997</v>
      </c>
      <c r="F28" s="44">
        <v>306489081.31</v>
      </c>
      <c r="G28" s="44">
        <v>306489081.31</v>
      </c>
      <c r="H28" s="44">
        <v>-56010918.689999998</v>
      </c>
      <c r="I28" s="39" t="s">
        <v>43</v>
      </c>
    </row>
    <row r="29" spans="1:9" ht="22.5" x14ac:dyDescent="0.2">
      <c r="A29" s="15"/>
      <c r="B29" s="16" t="s">
        <v>26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39" t="s">
        <v>44</v>
      </c>
    </row>
    <row r="30" spans="1:9" x14ac:dyDescent="0.2">
      <c r="A30" s="15"/>
      <c r="B30" s="16"/>
      <c r="C30" s="44"/>
      <c r="D30" s="44"/>
      <c r="E30" s="44"/>
      <c r="F30" s="44"/>
      <c r="G30" s="44"/>
      <c r="H30" s="44"/>
      <c r="I30" s="39" t="s">
        <v>46</v>
      </c>
    </row>
    <row r="31" spans="1:9" ht="41.25" customHeight="1" x14ac:dyDescent="0.2">
      <c r="A31" s="47" t="s">
        <v>48</v>
      </c>
      <c r="B31" s="48"/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39" t="s">
        <v>46</v>
      </c>
    </row>
    <row r="32" spans="1:9" x14ac:dyDescent="0.2">
      <c r="A32" s="15"/>
      <c r="B32" s="16" t="s">
        <v>1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39" t="s">
        <v>47</v>
      </c>
    </row>
    <row r="33" spans="1:9" x14ac:dyDescent="0.2">
      <c r="A33" s="15"/>
      <c r="B33" s="16" t="s">
        <v>31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39" t="s">
        <v>40</v>
      </c>
    </row>
    <row r="34" spans="1:9" x14ac:dyDescent="0.2">
      <c r="A34" s="15"/>
      <c r="B34" s="16" t="s">
        <v>32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39" t="s">
        <v>42</v>
      </c>
    </row>
    <row r="35" spans="1:9" ht="22.5" x14ac:dyDescent="0.2">
      <c r="A35" s="15"/>
      <c r="B35" s="16" t="s">
        <v>26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39" t="s">
        <v>44</v>
      </c>
    </row>
    <row r="36" spans="1:9" x14ac:dyDescent="0.2">
      <c r="A36" s="15"/>
      <c r="B36" s="16"/>
      <c r="C36" s="44"/>
      <c r="D36" s="44"/>
      <c r="E36" s="44"/>
      <c r="F36" s="44"/>
      <c r="G36" s="44"/>
      <c r="H36" s="44"/>
      <c r="I36" s="39" t="s">
        <v>46</v>
      </c>
    </row>
    <row r="37" spans="1:9" x14ac:dyDescent="0.2">
      <c r="A37" s="36" t="s">
        <v>33</v>
      </c>
      <c r="B37" s="17"/>
      <c r="C37" s="45">
        <v>0</v>
      </c>
      <c r="D37" s="45">
        <v>128115046.31999999</v>
      </c>
      <c r="E37" s="45">
        <v>128115046.31999999</v>
      </c>
      <c r="F37" s="45">
        <v>89786089.230000004</v>
      </c>
      <c r="G37" s="45">
        <v>89786089.230000004</v>
      </c>
      <c r="H37" s="45">
        <v>89786089.230000004</v>
      </c>
      <c r="I37" s="39" t="s">
        <v>46</v>
      </c>
    </row>
    <row r="38" spans="1:9" x14ac:dyDescent="0.2">
      <c r="A38" s="13"/>
      <c r="B38" s="16" t="s">
        <v>6</v>
      </c>
      <c r="C38" s="44">
        <v>0</v>
      </c>
      <c r="D38" s="44">
        <v>128115046.31999999</v>
      </c>
      <c r="E38" s="44">
        <v>128115046.31999999</v>
      </c>
      <c r="F38" s="44">
        <v>89786089.230000004</v>
      </c>
      <c r="G38" s="44">
        <v>89786089.230000004</v>
      </c>
      <c r="H38" s="44">
        <v>89786089.230000004</v>
      </c>
      <c r="I38" s="39" t="s">
        <v>45</v>
      </c>
    </row>
    <row r="39" spans="1:9" x14ac:dyDescent="0.2">
      <c r="A39" s="18"/>
      <c r="B39" s="19" t="s">
        <v>13</v>
      </c>
      <c r="C39" s="20">
        <f>SUM(C37+C31+C21)</f>
        <v>420759000</v>
      </c>
      <c r="D39" s="20">
        <f t="shared" ref="D39:H39" si="1">SUM(D37+D31+D21)</f>
        <v>172005182.34999999</v>
      </c>
      <c r="E39" s="20">
        <f t="shared" si="1"/>
        <v>592764182.3499999</v>
      </c>
      <c r="F39" s="20">
        <f t="shared" si="1"/>
        <v>443526871.36000001</v>
      </c>
      <c r="G39" s="20">
        <f t="shared" si="1"/>
        <v>443526871.36000001</v>
      </c>
      <c r="H39" s="12">
        <f t="shared" si="1"/>
        <v>22767871.360000007</v>
      </c>
      <c r="I39" s="39" t="s">
        <v>46</v>
      </c>
    </row>
    <row r="40" spans="1:9" x14ac:dyDescent="0.2">
      <c r="A40" s="22"/>
      <c r="B40" s="23"/>
      <c r="C40" s="24"/>
      <c r="D40" s="24"/>
      <c r="E40" s="24"/>
      <c r="F40" s="25" t="s">
        <v>21</v>
      </c>
      <c r="G40" s="26"/>
      <c r="H40" s="21"/>
      <c r="I40" s="39" t="s">
        <v>46</v>
      </c>
    </row>
    <row r="42" spans="1:9" ht="22.5" x14ac:dyDescent="0.2">
      <c r="B42" s="32" t="s">
        <v>34</v>
      </c>
    </row>
    <row r="43" spans="1:9" x14ac:dyDescent="0.2">
      <c r="B43" s="33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B45" s="2" t="s">
        <v>49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2019-04-05T21:16:20Z</cp:lastPrinted>
  <dcterms:created xsi:type="dcterms:W3CDTF">2012-12-11T20:48:19Z</dcterms:created>
  <dcterms:modified xsi:type="dcterms:W3CDTF">2020-10-22T18:53:36Z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