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E1536930-1408-4BD7-86B3-938C8D8FE5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DF" sheetId="4" r:id="rId1"/>
  </sheets>
  <definedNames>
    <definedName name="ANIO">#REF!</definedName>
    <definedName name="ENTE_PUBLICO_A">#REF!</definedName>
    <definedName name="PERIODO_INFORME">#REF!</definedName>
    <definedName name="ULTIM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E79" i="4"/>
  <c r="F75" i="4"/>
  <c r="E75" i="4"/>
  <c r="F68" i="4"/>
  <c r="E68" i="4"/>
  <c r="F63" i="4"/>
  <c r="E63" i="4"/>
  <c r="C62" i="4"/>
  <c r="B62" i="4"/>
  <c r="C60" i="4"/>
  <c r="B60" i="4"/>
  <c r="F57" i="4"/>
  <c r="E57" i="4"/>
  <c r="F47" i="4"/>
  <c r="F59" i="4" s="1"/>
  <c r="F81" i="4" s="1"/>
  <c r="E47" i="4"/>
  <c r="E59" i="4" s="1"/>
  <c r="E81" i="4" s="1"/>
  <c r="C47" i="4"/>
  <c r="B47" i="4"/>
  <c r="F42" i="4"/>
  <c r="E42" i="4"/>
  <c r="C41" i="4"/>
  <c r="B41" i="4"/>
  <c r="F38" i="4"/>
  <c r="E38" i="4"/>
  <c r="C38" i="4"/>
  <c r="B38" i="4"/>
  <c r="F31" i="4"/>
  <c r="E31" i="4"/>
  <c r="C31" i="4"/>
  <c r="B31" i="4"/>
  <c r="F27" i="4"/>
  <c r="E27" i="4"/>
  <c r="C25" i="4"/>
  <c r="B25" i="4"/>
  <c r="F23" i="4"/>
  <c r="E23" i="4"/>
  <c r="F19" i="4"/>
  <c r="E19" i="4"/>
  <c r="C17" i="4"/>
  <c r="B17" i="4"/>
  <c r="F9" i="4"/>
  <c r="E9" i="4"/>
  <c r="C9" i="4"/>
  <c r="B9" i="4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<sst xmlns="http://schemas.openxmlformats.org/spreadsheetml/2006/main" count="128" uniqueCount="126">
  <si>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</si>
  <si>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</si>
  <si>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</si>
  <si>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</si>
  <si>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</si>
  <si>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</si>
  <si>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</si>
  <si>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</si>
  <si>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</si>
  <si>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</si>
  <si>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</si>
  <si>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</si>
  <si>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</si>
  <si>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</si>
  <si>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</si>
  <si>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</si>
  <si>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</si>
  <si>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</si>
  <si>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</si>
  <si>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</si>
  <si>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</si>
  <si>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</si>
  <si>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</si>
  <si>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</si>
  <si>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</si>
  <si>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</si>
  <si>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</si>
  <si>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</si>
  <si>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</si>
  <si>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</si>
  <si>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</si>
  <si>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</si>
  <si>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</si>
  <si>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</si>
  <si>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</si>
  <si>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</si>
  <si>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</si>
  <si>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</si>
  <si>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</si>
  <si>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</si>
  <si>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</si>
  <si>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</si>
  <si>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</si>
  <si>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</si>
  <si>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</si>
  <si>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</si>
  <si>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</si>
  <si>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</si>
  <si>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</si>
  <si>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</si>
  <si>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</si>
  <si>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</si>
  <si>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</si>
  <si>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</si>
  <si>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</si>
  <si>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</si>
  <si>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</si>
  <si>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</si>
  <si>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</si>
  <si>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</si>
  <si>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</si>
  <si>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</si>
  <si>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</si>
  <si>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</si>
  <si>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</si>
  <si>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</si>
  <si>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</si>
  <si>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</si>
  <si>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</si>
  <si>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</si>
  <si>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</si>
  <si>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</si>
  <si>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</si>
  <si>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</si>
  <si>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</si>
  <si>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</si>
  <si>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</si>
  <si>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</si>
  <si>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</si>
  <si>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</si>
  <si>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</si>
  <si>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</si>
  <si>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</si>
  <si>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</si>
  <si>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</si>
  <si>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</si>
  <si>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</si>
  <si>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</si>
  <si>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</si>
  <si>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</si>
  <si>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</si>
  <si>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</si>
  <si>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</si>
  <si>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</si>
  <si>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</si>
  <si>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</si>
  <si>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</si>
  <si>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</si>
  <si>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</si>
  <si>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</si>
  <si>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</si>
  <si>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</si>
  <si>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</si>
  <si>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</si>
  <si>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</si>
  <si>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</si>
  <si>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</si>
  <si>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</si>
  <si>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</si>
  <si>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</si>
  <si>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</si>
  <si>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</si>
  <si>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</si>
  <si>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</si>
  <si>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</si>
  <si>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</si>
  <si>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</si>
  <si>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</si>
  <si>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</si>
  <si>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</si>
  <si>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</si>
  <si>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</si>
  <si>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Valle de Santiago, Gto., Gobierno del Estado de Guanajuato (a)</t>
  </si>
  <si>
    <t>2020 (d)</t>
  </si>
  <si>
    <t>31 de diciembre de 2019 (e)</t>
  </si>
  <si>
    <t>Al 31 de diciembre de 2019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</si>
</sst>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2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4" fontId="0" fillId="0" borderId="12" xfId="3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0" fillId="0" borderId="12" xfId="4" applyNumberFormat="1" applyFont="1" applyFill="1" applyBorder="1" applyAlignment="1" applyProtection="1">
      <alignment horizontal="right" vertical="center"/>
      <protection locked="0"/>
    </xf>
  </cellXfs>
  <cellStyles count="5">
    <cellStyle name="Millares 10" xfId="1" xr:uid="{00000000-0005-0000-0000-000001000000}"/>
    <cellStyle name="Millares 2" xfId="3" xr:uid="{A6096342-7DF6-4954-8D4E-ABF848F77484}"/>
    <cellStyle name="Millares 4" xfId="4" xr:uid="{684486F2-7796-4416-8DE8-38DDF903AA2C}"/>
    <cellStyle name="Normal" xfId="0" builtinId="0"/>
    <cellStyle name="Normal 3" xfId="2" xr:uid="{ED9376EE-98ED-430A-8126-800344314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FA35-2602-42AE-AED4-AF3377F0B9D7}">
  <dimension ref="A1:F17283"/>
  <sheetViews>
    <sheetView tabSelected="1" workbookViewId="0">
      <selection sqref="A1:F1"/>
    </sheetView>
  </sheetViews>
  <sheetFormatPr baseColWidth="10" defaultColWidth="0" defaultRowHeight="15" zeroHeight="1" x14ac:dyDescent="0.25"/>
  <cols>
    <col min="1" max="1" width="99.85546875" style="11" customWidth="1"/>
    <col min="2" max="3" width="20" customWidth="1"/>
    <col min="4" max="4" width="100" style="11" customWidth="1"/>
    <col min="5" max="6" width="20" customWidth="1"/>
    <col min="7" max="16384" width="10.7109375" hidden="1"/>
  </cols>
  <sheetData>
    <row r="1" spans="1:6" s="1" customFormat="1" ht="37.5" customHeight="1" x14ac:dyDescent="0.25">
      <c r="A1" s="24" t="s">
        <v>0</v>
      </c>
      <c r="B1" s="24"/>
      <c r="C1" s="24"/>
      <c r="D1" s="24"/>
      <c r="E1" s="24"/>
      <c r="F1" s="24"/>
    </row>
    <row r="2" spans="1:6" x14ac:dyDescent="0.25">
      <c r="A2" s="25" t="s">
        <v>122</v>
      </c>
      <c r="B2" s="26"/>
      <c r="C2" s="26"/>
      <c r="D2" s="26"/>
      <c r="E2" s="26"/>
      <c r="F2" s="27"/>
    </row>
    <row r="3" spans="1:6" x14ac:dyDescent="0.25">
      <c r="A3" s="28" t="s">
        <v>1</v>
      </c>
      <c r="B3" s="29"/>
      <c r="C3" s="29"/>
      <c r="D3" s="29"/>
      <c r="E3" s="29"/>
      <c r="F3" s="30"/>
    </row>
    <row r="4" spans="1:6" x14ac:dyDescent="0.25">
      <c r="A4" s="28" t="s">
        <v>125</v>
      </c>
      <c r="B4" s="29"/>
      <c r="C4" s="29"/>
      <c r="D4" s="29"/>
      <c r="E4" s="29"/>
      <c r="F4" s="30"/>
    </row>
    <row r="5" spans="1:6" x14ac:dyDescent="0.25">
      <c r="A5" s="31" t="s">
        <v>2</v>
      </c>
      <c r="B5" s="32"/>
      <c r="C5" s="32"/>
      <c r="D5" s="32"/>
      <c r="E5" s="32"/>
      <c r="F5" s="33"/>
    </row>
    <row r="6" spans="1:6" ht="30" x14ac:dyDescent="0.25">
      <c r="A6" s="2" t="s">
        <v>3</v>
      </c>
      <c r="B6" s="3" t="s">
        <v>123</v>
      </c>
      <c r="C6" s="4" t="s">
        <v>124</v>
      </c>
      <c r="D6" s="5" t="s">
        <v>4</v>
      </c>
      <c r="E6" s="3" t="s">
        <v>123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12" t="s">
        <v>9</v>
      </c>
      <c r="B9" s="13">
        <f>SUM(B10:B16)</f>
        <v>158389167.29000002</v>
      </c>
      <c r="C9" s="13">
        <f>SUM(C10:C16)</f>
        <v>137415314.49000001</v>
      </c>
      <c r="D9" s="14" t="s">
        <v>10</v>
      </c>
      <c r="E9" s="13">
        <f>SUM(E10:E18)</f>
        <v>15685581.75</v>
      </c>
      <c r="F9" s="13">
        <f>SUM(F10:F18)</f>
        <v>31659530.630000003</v>
      </c>
    </row>
    <row r="10" spans="1:6" ht="14.25" customHeight="1" x14ac:dyDescent="0.25">
      <c r="A10" s="15" t="s">
        <v>11</v>
      </c>
      <c r="B10" s="34">
        <v>0</v>
      </c>
      <c r="C10" s="34">
        <v>0</v>
      </c>
      <c r="D10" s="16" t="s">
        <v>12</v>
      </c>
      <c r="E10" s="23">
        <v>72983.429999999993</v>
      </c>
      <c r="F10" s="23">
        <v>2061662.31</v>
      </c>
    </row>
    <row r="11" spans="1:6" x14ac:dyDescent="0.25">
      <c r="A11" s="15" t="s">
        <v>13</v>
      </c>
      <c r="B11" s="34">
        <v>13010400.9</v>
      </c>
      <c r="C11" s="34">
        <v>10587424.970000001</v>
      </c>
      <c r="D11" s="16" t="s">
        <v>14</v>
      </c>
      <c r="E11" s="23">
        <v>839624.64</v>
      </c>
      <c r="F11" s="23">
        <v>11752420.43</v>
      </c>
    </row>
    <row r="12" spans="1:6" x14ac:dyDescent="0.25">
      <c r="A12" s="15" t="s">
        <v>15</v>
      </c>
      <c r="B12" s="34">
        <v>0</v>
      </c>
      <c r="C12" s="34">
        <v>0</v>
      </c>
      <c r="D12" s="16" t="s">
        <v>16</v>
      </c>
      <c r="E12" s="23">
        <v>7480725.96</v>
      </c>
      <c r="F12" s="23">
        <v>8113512.2199999997</v>
      </c>
    </row>
    <row r="13" spans="1:6" ht="14.25" customHeight="1" x14ac:dyDescent="0.25">
      <c r="A13" s="15" t="s">
        <v>17</v>
      </c>
      <c r="B13" s="34">
        <v>139536361.84999999</v>
      </c>
      <c r="C13" s="34">
        <v>118126127.27</v>
      </c>
      <c r="D13" s="16" t="s">
        <v>18</v>
      </c>
      <c r="E13" s="23">
        <v>0</v>
      </c>
      <c r="F13" s="23">
        <v>0</v>
      </c>
    </row>
    <row r="14" spans="1:6" x14ac:dyDescent="0.25">
      <c r="A14" s="15" t="s">
        <v>19</v>
      </c>
      <c r="B14" s="34">
        <v>5811446.8300000001</v>
      </c>
      <c r="C14" s="34">
        <v>8670804.5399999991</v>
      </c>
      <c r="D14" s="16" t="s">
        <v>20</v>
      </c>
      <c r="E14" s="23">
        <v>181240</v>
      </c>
      <c r="F14" s="23">
        <v>1786174.11</v>
      </c>
    </row>
    <row r="15" spans="1:6" x14ac:dyDescent="0.25">
      <c r="A15" s="15" t="s">
        <v>21</v>
      </c>
      <c r="B15" s="34">
        <v>30957.71</v>
      </c>
      <c r="C15" s="34">
        <v>30957.71</v>
      </c>
      <c r="D15" s="16" t="s">
        <v>22</v>
      </c>
      <c r="E15" s="23">
        <v>0</v>
      </c>
      <c r="F15" s="23">
        <v>0</v>
      </c>
    </row>
    <row r="16" spans="1:6" ht="14.25" customHeight="1" x14ac:dyDescent="0.25">
      <c r="A16" s="15" t="s">
        <v>23</v>
      </c>
      <c r="B16" s="34">
        <v>0</v>
      </c>
      <c r="C16" s="34">
        <v>0</v>
      </c>
      <c r="D16" s="16" t="s">
        <v>24</v>
      </c>
      <c r="E16" s="23">
        <v>4357047.42</v>
      </c>
      <c r="F16" s="23">
        <v>5875763.7300000004</v>
      </c>
    </row>
    <row r="17" spans="1:6" x14ac:dyDescent="0.25">
      <c r="A17" s="12" t="s">
        <v>25</v>
      </c>
      <c r="B17" s="13">
        <f>SUM(B18:B24)</f>
        <v>23020036.59</v>
      </c>
      <c r="C17" s="13">
        <f>SUM(C18:C24)</f>
        <v>7150209.6300000008</v>
      </c>
      <c r="D17" s="16" t="s">
        <v>26</v>
      </c>
      <c r="E17" s="23">
        <v>0</v>
      </c>
      <c r="F17" s="23">
        <v>0</v>
      </c>
    </row>
    <row r="18" spans="1:6" x14ac:dyDescent="0.25">
      <c r="A18" s="15" t="s">
        <v>27</v>
      </c>
      <c r="B18" s="23">
        <v>0</v>
      </c>
      <c r="C18" s="23">
        <v>0</v>
      </c>
      <c r="D18" s="16" t="s">
        <v>28</v>
      </c>
      <c r="E18" s="23">
        <v>2753960.3</v>
      </c>
      <c r="F18" s="23">
        <v>2069997.83</v>
      </c>
    </row>
    <row r="19" spans="1:6" ht="14.25" customHeight="1" x14ac:dyDescent="0.25">
      <c r="A19" s="15" t="s">
        <v>29</v>
      </c>
      <c r="B19" s="23">
        <v>931059.09</v>
      </c>
      <c r="C19" s="23">
        <v>930226.42</v>
      </c>
      <c r="D19" s="14" t="s">
        <v>30</v>
      </c>
      <c r="E19" s="13">
        <f>SUM(E20:E22)</f>
        <v>0</v>
      </c>
      <c r="F19" s="13">
        <f>SUM(F20:F22)</f>
        <v>0</v>
      </c>
    </row>
    <row r="20" spans="1:6" ht="14.25" customHeight="1" x14ac:dyDescent="0.25">
      <c r="A20" s="15" t="s">
        <v>31</v>
      </c>
      <c r="B20" s="23">
        <v>674988.54</v>
      </c>
      <c r="C20" s="23">
        <v>166016.21</v>
      </c>
      <c r="D20" s="16" t="s">
        <v>32</v>
      </c>
      <c r="E20" s="23">
        <v>0</v>
      </c>
      <c r="F20" s="23">
        <v>0</v>
      </c>
    </row>
    <row r="21" spans="1:6" x14ac:dyDescent="0.25">
      <c r="A21" s="15" t="s">
        <v>33</v>
      </c>
      <c r="B21" s="23">
        <v>0</v>
      </c>
      <c r="C21" s="23">
        <v>0</v>
      </c>
      <c r="D21" s="16" t="s">
        <v>34</v>
      </c>
      <c r="E21" s="23">
        <v>0</v>
      </c>
      <c r="F21" s="23">
        <v>0</v>
      </c>
    </row>
    <row r="22" spans="1:6" x14ac:dyDescent="0.25">
      <c r="A22" s="15" t="s">
        <v>35</v>
      </c>
      <c r="B22" s="23">
        <v>270000</v>
      </c>
      <c r="C22" s="23">
        <v>91735.18</v>
      </c>
      <c r="D22" s="16" t="s">
        <v>36</v>
      </c>
      <c r="E22" s="23">
        <v>0</v>
      </c>
      <c r="F22" s="23">
        <v>0</v>
      </c>
    </row>
    <row r="23" spans="1:6" x14ac:dyDescent="0.25">
      <c r="A23" s="15" t="s">
        <v>37</v>
      </c>
      <c r="B23" s="23">
        <v>0</v>
      </c>
      <c r="C23" s="23">
        <v>0</v>
      </c>
      <c r="D23" s="14" t="s">
        <v>38</v>
      </c>
      <c r="E23" s="13">
        <f>E24+E25</f>
        <v>401785.71</v>
      </c>
      <c r="F23" s="13">
        <f>F24+F25</f>
        <v>0</v>
      </c>
    </row>
    <row r="24" spans="1:6" x14ac:dyDescent="0.25">
      <c r="A24" s="15" t="s">
        <v>39</v>
      </c>
      <c r="B24" s="23">
        <v>21143988.960000001</v>
      </c>
      <c r="C24" s="23">
        <v>5962231.8200000003</v>
      </c>
      <c r="D24" s="16" t="s">
        <v>40</v>
      </c>
      <c r="E24" s="23">
        <v>401785.71</v>
      </c>
      <c r="F24" s="23">
        <v>0</v>
      </c>
    </row>
    <row r="25" spans="1:6" x14ac:dyDescent="0.25">
      <c r="A25" s="12" t="s">
        <v>41</v>
      </c>
      <c r="B25" s="13">
        <f>SUM(B26:B30)</f>
        <v>19682512.559999999</v>
      </c>
      <c r="C25" s="13">
        <f>SUM(C26:C30)</f>
        <v>25496538.300000001</v>
      </c>
      <c r="D25" s="16" t="s">
        <v>42</v>
      </c>
      <c r="E25" s="23">
        <v>0</v>
      </c>
      <c r="F25" s="23">
        <v>0</v>
      </c>
    </row>
    <row r="26" spans="1:6" x14ac:dyDescent="0.25">
      <c r="A26" s="15" t="s">
        <v>43</v>
      </c>
      <c r="B26" s="23">
        <v>600</v>
      </c>
      <c r="C26" s="23">
        <v>134413.88</v>
      </c>
      <c r="D26" s="14" t="s">
        <v>44</v>
      </c>
      <c r="E26" s="23">
        <v>0</v>
      </c>
      <c r="F26" s="23">
        <v>0</v>
      </c>
    </row>
    <row r="27" spans="1:6" x14ac:dyDescent="0.25">
      <c r="A27" s="15" t="s">
        <v>45</v>
      </c>
      <c r="B27" s="23">
        <v>0</v>
      </c>
      <c r="C27" s="23">
        <v>0</v>
      </c>
      <c r="D27" s="14" t="s">
        <v>46</v>
      </c>
      <c r="E27" s="13">
        <f>SUM(E28:E30)</f>
        <v>0</v>
      </c>
      <c r="F27" s="13">
        <f>SUM(F28:F30)</f>
        <v>0</v>
      </c>
    </row>
    <row r="28" spans="1:6" x14ac:dyDescent="0.25">
      <c r="A28" s="15" t="s">
        <v>47</v>
      </c>
      <c r="B28" s="23">
        <v>0</v>
      </c>
      <c r="C28" s="23">
        <v>0</v>
      </c>
      <c r="D28" s="16" t="s">
        <v>48</v>
      </c>
      <c r="E28" s="23">
        <v>0</v>
      </c>
      <c r="F28" s="23">
        <v>0</v>
      </c>
    </row>
    <row r="29" spans="1:6" x14ac:dyDescent="0.25">
      <c r="A29" s="15" t="s">
        <v>49</v>
      </c>
      <c r="B29" s="23">
        <v>19681912.559999999</v>
      </c>
      <c r="C29" s="23">
        <v>25362124.420000002</v>
      </c>
      <c r="D29" s="16" t="s">
        <v>50</v>
      </c>
      <c r="E29" s="23">
        <v>0</v>
      </c>
      <c r="F29" s="23">
        <v>0</v>
      </c>
    </row>
    <row r="30" spans="1:6" ht="14.25" customHeight="1" x14ac:dyDescent="0.25">
      <c r="A30" s="15" t="s">
        <v>51</v>
      </c>
      <c r="B30" s="23">
        <v>0</v>
      </c>
      <c r="C30" s="23">
        <v>0</v>
      </c>
      <c r="D30" s="16" t="s">
        <v>52</v>
      </c>
      <c r="E30" s="23">
        <v>0</v>
      </c>
      <c r="F30" s="23">
        <v>0</v>
      </c>
    </row>
    <row r="31" spans="1:6" x14ac:dyDescent="0.25">
      <c r="A31" s="12" t="s">
        <v>53</v>
      </c>
      <c r="B31" s="13">
        <f>SUM(B32:B36)</f>
        <v>0</v>
      </c>
      <c r="C31" s="13">
        <f>SUM(C32:C36)</f>
        <v>0</v>
      </c>
      <c r="D31" s="14" t="s">
        <v>54</v>
      </c>
      <c r="E31" s="13">
        <f>SUM(E32:E37)</f>
        <v>0</v>
      </c>
      <c r="F31" s="13">
        <f>SUM(F32:F37)</f>
        <v>0</v>
      </c>
    </row>
    <row r="32" spans="1:6" x14ac:dyDescent="0.25">
      <c r="A32" s="15" t="s">
        <v>55</v>
      </c>
      <c r="B32" s="23">
        <v>0</v>
      </c>
      <c r="C32" s="23">
        <v>0</v>
      </c>
      <c r="D32" s="16" t="s">
        <v>56</v>
      </c>
      <c r="E32" s="23">
        <v>0</v>
      </c>
      <c r="F32" s="23">
        <v>0</v>
      </c>
    </row>
    <row r="33" spans="1:6" x14ac:dyDescent="0.25">
      <c r="A33" s="15" t="s">
        <v>57</v>
      </c>
      <c r="B33" s="23">
        <v>0</v>
      </c>
      <c r="C33" s="23">
        <v>0</v>
      </c>
      <c r="D33" s="16" t="s">
        <v>58</v>
      </c>
      <c r="E33" s="23">
        <v>0</v>
      </c>
      <c r="F33" s="23">
        <v>0</v>
      </c>
    </row>
    <row r="34" spans="1:6" x14ac:dyDescent="0.25">
      <c r="A34" s="15" t="s">
        <v>59</v>
      </c>
      <c r="B34" s="23">
        <v>0</v>
      </c>
      <c r="C34" s="23">
        <v>0</v>
      </c>
      <c r="D34" s="16" t="s">
        <v>60</v>
      </c>
      <c r="E34" s="23">
        <v>0</v>
      </c>
      <c r="F34" s="23">
        <v>0</v>
      </c>
    </row>
    <row r="35" spans="1:6" x14ac:dyDescent="0.25">
      <c r="A35" s="15" t="s">
        <v>61</v>
      </c>
      <c r="B35" s="23">
        <v>0</v>
      </c>
      <c r="C35" s="23">
        <v>0</v>
      </c>
      <c r="D35" s="16" t="s">
        <v>62</v>
      </c>
      <c r="E35" s="23">
        <v>0</v>
      </c>
      <c r="F35" s="23">
        <v>0</v>
      </c>
    </row>
    <row r="36" spans="1:6" x14ac:dyDescent="0.25">
      <c r="A36" s="15" t="s">
        <v>63</v>
      </c>
      <c r="B36" s="23">
        <v>0</v>
      </c>
      <c r="C36" s="23">
        <v>0</v>
      </c>
      <c r="D36" s="16" t="s">
        <v>64</v>
      </c>
      <c r="E36" s="23">
        <v>0</v>
      </c>
      <c r="F36" s="23">
        <v>0</v>
      </c>
    </row>
    <row r="37" spans="1:6" x14ac:dyDescent="0.25">
      <c r="A37" s="12" t="s">
        <v>65</v>
      </c>
      <c r="B37" s="23">
        <v>0</v>
      </c>
      <c r="C37" s="23">
        <v>0</v>
      </c>
      <c r="D37" s="16" t="s">
        <v>66</v>
      </c>
      <c r="E37" s="23">
        <v>0</v>
      </c>
      <c r="F37" s="23">
        <v>0</v>
      </c>
    </row>
    <row r="38" spans="1:6" x14ac:dyDescent="0.25">
      <c r="A38" s="12" t="s">
        <v>67</v>
      </c>
      <c r="B38" s="13">
        <f>SUM(B39:B40)</f>
        <v>0</v>
      </c>
      <c r="C38" s="13">
        <f>SUM(C39:C40)</f>
        <v>0</v>
      </c>
      <c r="D38" s="14" t="s">
        <v>68</v>
      </c>
      <c r="E38" s="13">
        <f>SUM(E39:E41)</f>
        <v>0</v>
      </c>
      <c r="F38" s="13">
        <f>SUM(F39:F41)</f>
        <v>0</v>
      </c>
    </row>
    <row r="39" spans="1:6" x14ac:dyDescent="0.25">
      <c r="A39" s="15" t="s">
        <v>69</v>
      </c>
      <c r="B39" s="23">
        <v>0</v>
      </c>
      <c r="C39" s="23">
        <v>0</v>
      </c>
      <c r="D39" s="16" t="s">
        <v>70</v>
      </c>
      <c r="E39" s="23">
        <v>0</v>
      </c>
      <c r="F39" s="23">
        <v>0</v>
      </c>
    </row>
    <row r="40" spans="1:6" x14ac:dyDescent="0.25">
      <c r="A40" s="15" t="s">
        <v>71</v>
      </c>
      <c r="B40" s="23">
        <v>0</v>
      </c>
      <c r="C40" s="23">
        <v>0</v>
      </c>
      <c r="D40" s="16" t="s">
        <v>72</v>
      </c>
      <c r="E40" s="23">
        <v>0</v>
      </c>
      <c r="F40" s="23">
        <v>0</v>
      </c>
    </row>
    <row r="41" spans="1:6" x14ac:dyDescent="0.25">
      <c r="A41" s="12" t="s">
        <v>73</v>
      </c>
      <c r="B41" s="13">
        <f>SUM(B42:B45)</f>
        <v>0</v>
      </c>
      <c r="C41" s="13">
        <f>SUM(C42:C45)</f>
        <v>0</v>
      </c>
      <c r="D41" s="16" t="s">
        <v>74</v>
      </c>
      <c r="E41" s="23">
        <v>0</v>
      </c>
      <c r="F41" s="23">
        <v>0</v>
      </c>
    </row>
    <row r="42" spans="1:6" x14ac:dyDescent="0.25">
      <c r="A42" s="15" t="s">
        <v>75</v>
      </c>
      <c r="B42" s="23">
        <v>0</v>
      </c>
      <c r="C42" s="23">
        <v>0</v>
      </c>
      <c r="D42" s="14" t="s">
        <v>76</v>
      </c>
      <c r="E42" s="13">
        <f>SUM(E43:E45)</f>
        <v>0</v>
      </c>
      <c r="F42" s="13">
        <f>SUM(F43:F45)</f>
        <v>0</v>
      </c>
    </row>
    <row r="43" spans="1:6" x14ac:dyDescent="0.25">
      <c r="A43" s="15" t="s">
        <v>77</v>
      </c>
      <c r="B43" s="23">
        <v>0</v>
      </c>
      <c r="C43" s="23">
        <v>0</v>
      </c>
      <c r="D43" s="16" t="s">
        <v>78</v>
      </c>
      <c r="E43" s="23">
        <v>0</v>
      </c>
      <c r="F43" s="23">
        <v>0</v>
      </c>
    </row>
    <row r="44" spans="1:6" x14ac:dyDescent="0.25">
      <c r="A44" s="15" t="s">
        <v>79</v>
      </c>
      <c r="B44" s="23">
        <v>0</v>
      </c>
      <c r="C44" s="23">
        <v>0</v>
      </c>
      <c r="D44" s="16" t="s">
        <v>80</v>
      </c>
      <c r="E44" s="23">
        <v>0</v>
      </c>
      <c r="F44" s="23">
        <v>0</v>
      </c>
    </row>
    <row r="45" spans="1:6" x14ac:dyDescent="0.25">
      <c r="A45" s="15" t="s">
        <v>81</v>
      </c>
      <c r="B45" s="23">
        <v>0</v>
      </c>
      <c r="C45" s="23">
        <v>0</v>
      </c>
      <c r="D45" s="16" t="s">
        <v>82</v>
      </c>
      <c r="E45" s="23">
        <v>0</v>
      </c>
      <c r="F45" s="23">
        <v>0</v>
      </c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s="17" t="s">
        <v>83</v>
      </c>
      <c r="B47" s="18">
        <f>B9+B17+B25+B31+B38+B41</f>
        <v>201091716.44000003</v>
      </c>
      <c r="C47" s="18">
        <f>C9+C17+C25+C31+C38+C41</f>
        <v>170062062.42000002</v>
      </c>
      <c r="D47" s="8" t="s">
        <v>84</v>
      </c>
      <c r="E47" s="18">
        <f>E9+E19+E23+E26+E27+E31+E38+E42</f>
        <v>16087367.460000001</v>
      </c>
      <c r="F47" s="18">
        <f>F9+F19+F23+F26+F27+F31+F38+F42</f>
        <v>31659530.630000003</v>
      </c>
    </row>
    <row r="48" spans="1:6" x14ac:dyDescent="0.25">
      <c r="A48" s="7"/>
      <c r="B48" s="7"/>
      <c r="C48" s="7"/>
      <c r="D48" s="7"/>
      <c r="E48" s="7"/>
      <c r="F48" s="7"/>
    </row>
    <row r="49" spans="1:6" x14ac:dyDescent="0.25">
      <c r="A49" s="6" t="s">
        <v>85</v>
      </c>
      <c r="B49" s="7"/>
      <c r="C49" s="7"/>
      <c r="D49" s="8" t="s">
        <v>86</v>
      </c>
      <c r="E49" s="7"/>
      <c r="F49" s="7"/>
    </row>
    <row r="50" spans="1:6" x14ac:dyDescent="0.25">
      <c r="A50" s="12" t="s">
        <v>87</v>
      </c>
      <c r="B50" s="23">
        <v>0</v>
      </c>
      <c r="C50" s="23">
        <v>0</v>
      </c>
      <c r="D50" s="14" t="s">
        <v>88</v>
      </c>
      <c r="E50" s="23">
        <v>0</v>
      </c>
      <c r="F50" s="23">
        <v>0</v>
      </c>
    </row>
    <row r="51" spans="1:6" x14ac:dyDescent="0.25">
      <c r="A51" s="12" t="s">
        <v>89</v>
      </c>
      <c r="B51" s="23">
        <v>0</v>
      </c>
      <c r="C51" s="23">
        <v>0</v>
      </c>
      <c r="D51" s="14" t="s">
        <v>90</v>
      </c>
      <c r="E51" s="23">
        <v>0</v>
      </c>
      <c r="F51" s="23">
        <v>0</v>
      </c>
    </row>
    <row r="52" spans="1:6" x14ac:dyDescent="0.25">
      <c r="A52" s="12" t="s">
        <v>91</v>
      </c>
      <c r="B52" s="23">
        <v>187416639.38</v>
      </c>
      <c r="C52" s="23">
        <v>258534872.41999999</v>
      </c>
      <c r="D52" s="14" t="s">
        <v>92</v>
      </c>
      <c r="E52" s="23">
        <v>11250000.039999999</v>
      </c>
      <c r="F52" s="23">
        <v>12857142.880000001</v>
      </c>
    </row>
    <row r="53" spans="1:6" x14ac:dyDescent="0.25">
      <c r="A53" s="12" t="s">
        <v>93</v>
      </c>
      <c r="B53" s="23">
        <v>78033170.930000007</v>
      </c>
      <c r="C53" s="23">
        <v>88336857.890000001</v>
      </c>
      <c r="D53" s="14" t="s">
        <v>94</v>
      </c>
      <c r="E53" s="23">
        <v>0</v>
      </c>
      <c r="F53" s="23">
        <v>0</v>
      </c>
    </row>
    <row r="54" spans="1:6" x14ac:dyDescent="0.25">
      <c r="A54" s="12" t="s">
        <v>95</v>
      </c>
      <c r="B54" s="23">
        <v>131729.54</v>
      </c>
      <c r="C54" s="23">
        <v>131729.54</v>
      </c>
      <c r="D54" s="14" t="s">
        <v>96</v>
      </c>
      <c r="E54" s="23">
        <v>0</v>
      </c>
      <c r="F54" s="23">
        <v>0</v>
      </c>
    </row>
    <row r="55" spans="1:6" x14ac:dyDescent="0.25">
      <c r="A55" s="12" t="s">
        <v>97</v>
      </c>
      <c r="B55" s="23">
        <v>-29305517.960000001</v>
      </c>
      <c r="C55" s="23">
        <v>-43105812.68</v>
      </c>
      <c r="D55" s="19" t="s">
        <v>98</v>
      </c>
      <c r="E55" s="23">
        <v>0</v>
      </c>
      <c r="F55" s="23">
        <v>0</v>
      </c>
    </row>
    <row r="56" spans="1:6" x14ac:dyDescent="0.25">
      <c r="A56" s="12" t="s">
        <v>99</v>
      </c>
      <c r="B56" s="23">
        <v>1176759.67</v>
      </c>
      <c r="C56" s="23">
        <v>1176759.67</v>
      </c>
      <c r="D56" s="7"/>
      <c r="E56" s="7"/>
      <c r="F56" s="7"/>
    </row>
    <row r="57" spans="1:6" x14ac:dyDescent="0.25">
      <c r="A57" s="12" t="s">
        <v>100</v>
      </c>
      <c r="B57" s="23">
        <v>0</v>
      </c>
      <c r="C57" s="23">
        <v>0</v>
      </c>
      <c r="D57" s="8" t="s">
        <v>101</v>
      </c>
      <c r="E57" s="18">
        <f>SUM(E50:E55)</f>
        <v>11250000.039999999</v>
      </c>
      <c r="F57" s="18">
        <f>SUM(F50:F55)</f>
        <v>12857142.880000001</v>
      </c>
    </row>
    <row r="58" spans="1:6" x14ac:dyDescent="0.25">
      <c r="A58" s="12" t="s">
        <v>102</v>
      </c>
      <c r="B58" s="23">
        <v>0</v>
      </c>
      <c r="C58" s="23">
        <v>0</v>
      </c>
      <c r="D58" s="7"/>
      <c r="E58" s="7"/>
      <c r="F58" s="7"/>
    </row>
    <row r="59" spans="1:6" x14ac:dyDescent="0.25">
      <c r="A59" s="7"/>
      <c r="B59" s="7"/>
      <c r="C59" s="7"/>
      <c r="D59" s="8" t="s">
        <v>103</v>
      </c>
      <c r="E59" s="18">
        <f>E47+E57</f>
        <v>27337367.5</v>
      </c>
      <c r="F59" s="18">
        <f>F47+F57</f>
        <v>44516673.510000005</v>
      </c>
    </row>
    <row r="60" spans="1:6" x14ac:dyDescent="0.25">
      <c r="A60" s="17" t="s">
        <v>104</v>
      </c>
      <c r="B60" s="18">
        <f>SUM(B50:B58)</f>
        <v>237452781.55999997</v>
      </c>
      <c r="C60" s="18">
        <f>SUM(C50:C58)</f>
        <v>305074406.84000003</v>
      </c>
      <c r="D60" s="7"/>
      <c r="E60" s="7"/>
      <c r="F60" s="7"/>
    </row>
    <row r="61" spans="1:6" x14ac:dyDescent="0.25">
      <c r="A61" s="7"/>
      <c r="B61" s="7"/>
      <c r="C61" s="7"/>
      <c r="D61" s="20" t="s">
        <v>105</v>
      </c>
      <c r="E61" s="7"/>
      <c r="F61" s="7"/>
    </row>
    <row r="62" spans="1:6" x14ac:dyDescent="0.25">
      <c r="A62" s="17" t="s">
        <v>106</v>
      </c>
      <c r="B62" s="18">
        <f>SUM(B47+B60)</f>
        <v>438544498</v>
      </c>
      <c r="C62" s="18">
        <f>SUM(C47+C60)</f>
        <v>475136469.26000005</v>
      </c>
      <c r="D62" s="7"/>
      <c r="E62" s="7"/>
      <c r="F62" s="7"/>
    </row>
    <row r="63" spans="1:6" x14ac:dyDescent="0.25">
      <c r="A63" s="7"/>
      <c r="B63" s="7"/>
      <c r="C63" s="7"/>
      <c r="D63" s="21" t="s">
        <v>107</v>
      </c>
      <c r="E63" s="13">
        <f>SUM(E64:E66)</f>
        <v>23319492.919999998</v>
      </c>
      <c r="F63" s="13">
        <f>SUM(F64:F66)</f>
        <v>23151690.919999998</v>
      </c>
    </row>
    <row r="64" spans="1:6" x14ac:dyDescent="0.25">
      <c r="A64" s="7"/>
      <c r="B64" s="7"/>
      <c r="C64" s="7"/>
      <c r="D64" s="14" t="s">
        <v>108</v>
      </c>
      <c r="E64" s="23">
        <v>22266596.239999998</v>
      </c>
      <c r="F64" s="23">
        <v>22098794.239999998</v>
      </c>
    </row>
    <row r="65" spans="1:6" x14ac:dyDescent="0.25">
      <c r="A65" s="7"/>
      <c r="B65" s="7"/>
      <c r="C65" s="7"/>
      <c r="D65" s="19" t="s">
        <v>109</v>
      </c>
      <c r="E65" s="23">
        <v>1052896.68</v>
      </c>
      <c r="F65" s="23">
        <v>1052896.68</v>
      </c>
    </row>
    <row r="66" spans="1:6" x14ac:dyDescent="0.25">
      <c r="A66" s="7"/>
      <c r="B66" s="7"/>
      <c r="C66" s="7"/>
      <c r="D66" s="14" t="s">
        <v>110</v>
      </c>
      <c r="E66" s="23">
        <v>0</v>
      </c>
      <c r="F66" s="23">
        <v>0</v>
      </c>
    </row>
    <row r="67" spans="1:6" x14ac:dyDescent="0.25">
      <c r="A67" s="7"/>
      <c r="B67" s="7"/>
      <c r="C67" s="7"/>
      <c r="D67" s="7"/>
      <c r="E67" s="7"/>
      <c r="F67" s="7"/>
    </row>
    <row r="68" spans="1:6" x14ac:dyDescent="0.25">
      <c r="A68" s="7"/>
      <c r="B68" s="7"/>
      <c r="C68" s="7"/>
      <c r="D68" s="21" t="s">
        <v>111</v>
      </c>
      <c r="E68" s="13">
        <f>SUM(E69:E73)</f>
        <v>387887637.57999998</v>
      </c>
      <c r="F68" s="13">
        <f>SUM(F69:F73)</f>
        <v>407468104.82999998</v>
      </c>
    </row>
    <row r="69" spans="1:6" x14ac:dyDescent="0.25">
      <c r="A69" s="22"/>
      <c r="B69" s="7"/>
      <c r="C69" s="7"/>
      <c r="D69" s="14" t="s">
        <v>112</v>
      </c>
      <c r="E69" s="23">
        <v>93934095.260000005</v>
      </c>
      <c r="F69" s="23">
        <v>109094492.27</v>
      </c>
    </row>
    <row r="70" spans="1:6" x14ac:dyDescent="0.25">
      <c r="A70" s="22"/>
      <c r="B70" s="7"/>
      <c r="C70" s="7"/>
      <c r="D70" s="14" t="s">
        <v>113</v>
      </c>
      <c r="E70" s="23">
        <v>293886431.01999998</v>
      </c>
      <c r="F70" s="23">
        <v>298306501.25999999</v>
      </c>
    </row>
    <row r="71" spans="1:6" x14ac:dyDescent="0.25">
      <c r="A71" s="22"/>
      <c r="B71" s="7"/>
      <c r="C71" s="7"/>
      <c r="D71" s="14" t="s">
        <v>114</v>
      </c>
      <c r="E71" s="23">
        <v>0</v>
      </c>
      <c r="F71" s="23">
        <v>0</v>
      </c>
    </row>
    <row r="72" spans="1:6" x14ac:dyDescent="0.25">
      <c r="A72" s="22"/>
      <c r="B72" s="7"/>
      <c r="C72" s="7"/>
      <c r="D72" s="14" t="s">
        <v>115</v>
      </c>
      <c r="E72" s="23">
        <v>0</v>
      </c>
      <c r="F72" s="23">
        <v>0</v>
      </c>
    </row>
    <row r="73" spans="1:6" x14ac:dyDescent="0.25">
      <c r="A73" s="22"/>
      <c r="B73" s="7"/>
      <c r="C73" s="7"/>
      <c r="D73" s="14" t="s">
        <v>116</v>
      </c>
      <c r="E73" s="23">
        <v>67111.3</v>
      </c>
      <c r="F73" s="23">
        <v>67111.3</v>
      </c>
    </row>
    <row r="74" spans="1:6" x14ac:dyDescent="0.25">
      <c r="A74" s="22"/>
      <c r="B74" s="7"/>
      <c r="C74" s="7"/>
      <c r="D74" s="7"/>
      <c r="E74" s="7"/>
      <c r="F74" s="7"/>
    </row>
    <row r="75" spans="1:6" x14ac:dyDescent="0.25">
      <c r="A75" s="22"/>
      <c r="B75" s="7"/>
      <c r="C75" s="7"/>
      <c r="D75" s="21" t="s">
        <v>117</v>
      </c>
      <c r="E75" s="13">
        <f>E76+E77</f>
        <v>0</v>
      </c>
      <c r="F75" s="13">
        <f>F76+F77</f>
        <v>0</v>
      </c>
    </row>
    <row r="76" spans="1:6" x14ac:dyDescent="0.25">
      <c r="A76" s="22"/>
      <c r="B76" s="7"/>
      <c r="C76" s="7"/>
      <c r="D76" s="14" t="s">
        <v>118</v>
      </c>
      <c r="E76" s="23">
        <v>0</v>
      </c>
      <c r="F76" s="23">
        <v>0</v>
      </c>
    </row>
    <row r="77" spans="1:6" x14ac:dyDescent="0.25">
      <c r="A77" s="22"/>
      <c r="B77" s="7"/>
      <c r="C77" s="7"/>
      <c r="D77" s="14" t="s">
        <v>119</v>
      </c>
      <c r="E77" s="23">
        <v>0</v>
      </c>
      <c r="F77" s="23">
        <v>0</v>
      </c>
    </row>
    <row r="78" spans="1:6" x14ac:dyDescent="0.25">
      <c r="A78" s="22"/>
      <c r="B78" s="7"/>
      <c r="C78" s="7"/>
      <c r="D78" s="7"/>
      <c r="E78" s="7"/>
      <c r="F78" s="7"/>
    </row>
    <row r="79" spans="1:6" x14ac:dyDescent="0.25">
      <c r="A79" s="22"/>
      <c r="B79" s="7"/>
      <c r="C79" s="7"/>
      <c r="D79" s="8" t="s">
        <v>120</v>
      </c>
      <c r="E79" s="18">
        <f>E63+E68+E75</f>
        <v>411207130.5</v>
      </c>
      <c r="F79" s="18">
        <f>F63+F68+F75</f>
        <v>430619795.75</v>
      </c>
    </row>
    <row r="80" spans="1:6" x14ac:dyDescent="0.25">
      <c r="A80" s="22"/>
      <c r="B80" s="7"/>
      <c r="C80" s="7"/>
      <c r="D80" s="7"/>
      <c r="E80" s="7"/>
      <c r="F80" s="7"/>
    </row>
    <row r="81" spans="1:6" x14ac:dyDescent="0.25">
      <c r="A81" s="22"/>
      <c r="B81" s="7"/>
      <c r="C81" s="7"/>
      <c r="D81" s="8" t="s">
        <v>121</v>
      </c>
      <c r="E81" s="18">
        <f>E59+E79</f>
        <v>438544498</v>
      </c>
      <c r="F81" s="18">
        <f>F59+F79</f>
        <v>475136469.25999999</v>
      </c>
    </row>
    <row r="82" spans="1:6" x14ac:dyDescent="0.25">
      <c r="A82" s="9"/>
      <c r="B82" s="10"/>
      <c r="C82" s="10"/>
      <c r="D82" s="10"/>
      <c r="E82" s="10"/>
      <c r="F82" s="10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 xr:uid="{7501897E-2851-4748-A9F8-57B9BDAF25E2}">
      <formula1>-1.79769313486231E+100</formula1>
      <formula2>1.79769313486231E+100</formula2>
    </dataValidation>
    <dataValidation allowBlank="1" showInputMessage="1" showErrorMessage="1" prompt="31 de diciembre de 20XN-1 (e)" sqref="C6 F6" xr:uid="{8A46F7E9-BE74-4971-BECB-51594EF27F9C}"/>
    <dataValidation allowBlank="1" showInputMessage="1" showErrorMessage="1" prompt="20XN (d)" sqref="B6 E6" xr:uid="{442AD2FD-B6E1-4816-9A3A-1423F43431D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2019-10-29T17:15:23Z</dcterms:created>
  <dcterms:modified xsi:type="dcterms:W3CDTF">2020-10-22T19:45:02Z</dcterms:modified>
</cp:coreProperties>
</file>