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05" yWindow="-105" windowWidth="23250" windowHeight="12450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" i="4" l="1"/>
  <c r="G104" i="4"/>
  <c r="F104" i="4"/>
  <c r="E104" i="4"/>
  <c r="D104" i="4"/>
  <c r="C104" i="4"/>
  <c r="E102" i="4"/>
  <c r="H102" i="4" s="1"/>
  <c r="E100" i="4"/>
  <c r="H100" i="4" s="1"/>
  <c r="E98" i="4"/>
  <c r="H98" i="4" s="1"/>
  <c r="H96" i="4"/>
  <c r="E96" i="4"/>
  <c r="E94" i="4"/>
  <c r="H94" i="4" s="1"/>
  <c r="E92" i="4"/>
  <c r="H92" i="4" s="1"/>
  <c r="E90" i="4"/>
  <c r="H90" i="4" s="1"/>
  <c r="H82" i="4"/>
  <c r="G82" i="4"/>
  <c r="F82" i="4"/>
  <c r="E82" i="4"/>
  <c r="D82" i="4"/>
  <c r="C82" i="4"/>
  <c r="H80" i="4"/>
  <c r="E80" i="4"/>
  <c r="E79" i="4"/>
  <c r="H79" i="4" s="1"/>
  <c r="E78" i="4"/>
  <c r="H78" i="4" s="1"/>
  <c r="H77" i="4"/>
  <c r="E77" i="4"/>
  <c r="C68" i="4"/>
  <c r="D68" i="4"/>
  <c r="E68" i="4"/>
  <c r="F68" i="4"/>
  <c r="G68" i="4"/>
  <c r="H68" i="4"/>
  <c r="H66" i="4"/>
  <c r="E66" i="4"/>
  <c r="H65" i="4"/>
  <c r="E65" i="4"/>
  <c r="H64" i="4"/>
  <c r="E64" i="4"/>
  <c r="H63" i="4"/>
  <c r="E63" i="4"/>
  <c r="H62" i="4"/>
  <c r="E62" i="4"/>
  <c r="H61" i="4"/>
  <c r="E61" i="4"/>
  <c r="H60" i="4"/>
  <c r="E60" i="4"/>
  <c r="H59" i="4"/>
  <c r="E59" i="4"/>
  <c r="H58" i="4"/>
  <c r="E58" i="4"/>
  <c r="H57" i="4"/>
  <c r="E57" i="4"/>
  <c r="H56" i="4"/>
  <c r="E56" i="4"/>
  <c r="H55" i="4"/>
  <c r="E55" i="4"/>
  <c r="H54" i="4"/>
  <c r="E54" i="4"/>
  <c r="H53" i="4"/>
  <c r="E53" i="4"/>
  <c r="E52" i="4"/>
  <c r="H52" i="4" s="1"/>
  <c r="H51" i="4"/>
  <c r="E51" i="4"/>
  <c r="H50" i="4"/>
  <c r="E50" i="4"/>
  <c r="H49" i="4"/>
  <c r="E49" i="4"/>
  <c r="E48" i="4"/>
  <c r="H48" i="4" s="1"/>
  <c r="H47" i="4"/>
  <c r="E47" i="4"/>
  <c r="H46" i="4"/>
  <c r="E46" i="4"/>
  <c r="H45" i="4"/>
  <c r="E45" i="4"/>
  <c r="E44" i="4"/>
  <c r="H44" i="4" s="1"/>
  <c r="H43" i="4"/>
  <c r="E43" i="4"/>
  <c r="H42" i="4"/>
  <c r="E42" i="4"/>
  <c r="H41" i="4"/>
  <c r="E41" i="4"/>
  <c r="E40" i="4"/>
  <c r="H40" i="4" s="1"/>
  <c r="H39" i="4"/>
  <c r="E39" i="4"/>
  <c r="H38" i="4"/>
  <c r="E38" i="4"/>
  <c r="H37" i="4"/>
  <c r="E37" i="4"/>
  <c r="E36" i="4"/>
  <c r="H36" i="4" s="1"/>
  <c r="H35" i="4"/>
  <c r="E35" i="4"/>
  <c r="H34" i="4"/>
  <c r="E34" i="4"/>
  <c r="H33" i="4"/>
  <c r="E33" i="4"/>
  <c r="E32" i="4"/>
  <c r="H32" i="4" s="1"/>
  <c r="H31" i="4"/>
  <c r="E31" i="4"/>
  <c r="H30" i="4"/>
  <c r="E30" i="4"/>
  <c r="H29" i="4"/>
  <c r="E29" i="4"/>
  <c r="E28" i="4"/>
  <c r="H28" i="4" s="1"/>
  <c r="H27" i="4"/>
  <c r="E27" i="4"/>
  <c r="H26" i="4"/>
  <c r="E26" i="4"/>
  <c r="H25" i="4"/>
  <c r="E25" i="4"/>
  <c r="E24" i="4"/>
  <c r="H24" i="4" s="1"/>
  <c r="H23" i="4"/>
  <c r="E23" i="4"/>
  <c r="H22" i="4"/>
  <c r="E22" i="4"/>
  <c r="H21" i="4"/>
  <c r="E21" i="4"/>
  <c r="E20" i="4"/>
  <c r="H20" i="4" s="1"/>
  <c r="H19" i="4"/>
  <c r="E19" i="4"/>
  <c r="H18" i="4"/>
  <c r="E18" i="4"/>
  <c r="H17" i="4"/>
  <c r="E17" i="4"/>
  <c r="E16" i="4"/>
  <c r="H16" i="4" s="1"/>
  <c r="H15" i="4"/>
  <c r="E15" i="4"/>
  <c r="H14" i="4"/>
  <c r="E14" i="4"/>
  <c r="H13" i="4"/>
  <c r="E13" i="4"/>
  <c r="E12" i="4"/>
  <c r="H12" i="4" s="1"/>
  <c r="H11" i="4"/>
  <c r="E11" i="4"/>
  <c r="H10" i="4"/>
  <c r="E10" i="4"/>
  <c r="H9" i="4"/>
  <c r="E9" i="4"/>
  <c r="E8" i="4"/>
  <c r="H8" i="4" s="1"/>
  <c r="H7" i="4"/>
  <c r="E7" i="4"/>
</calcChain>
</file>

<file path=xl/sharedStrings.xml><?xml version="1.0" encoding="utf-8"?>
<sst xmlns="http://schemas.openxmlformats.org/spreadsheetml/2006/main" count="108" uniqueCount="86">
  <si>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</si>
  <si>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</si>
  <si>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</si>
  <si>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</si>
  <si>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</si>
  <si>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</si>
  <si>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</si>
  <si>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</si>
  <si>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</si>
  <si>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</si>
  <si>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</si>
  <si>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</si>
  <si>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</si>
  <si>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</si>
  <si>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</si>
  <si>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</si>
  <si>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</si>
  <si>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</si>
  <si>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</si>
  <si>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</si>
  <si>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</si>
  <si>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</si>
  <si>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Municipio de Valle de Santiago, Gto.
Estado Analítico del Ejercicio del Presupuesto de Egresos.
Clasificación Administrativa.
Del 01 de enero al 31 de diciembre del 2021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</si>
  <si>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</si>
  <si>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</si>
  <si>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</si>
  <si>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</si>
  <si>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</si>
  <si>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</si>
  <si>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</si>
  <si>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</si>
  <si>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</si>
  <si>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</si>
  <si>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</si>
  <si>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</si>
  <si>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</si>
  <si>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</si>
  <si>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</si>
  <si>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</si>
  <si>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</si>
  <si>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</si>
  <si>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</si>
  <si>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</si>
  <si>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</si>
  <si>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</si>
  <si>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</si>
  <si>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</si>
  <si>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</si>
  <si>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</si>
  <si>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</si>
  <si>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</si>
  <si>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</si>
  <si>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</si>
  <si>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</si>
  <si>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</si>
  <si>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</si>
  <si>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</si>
  <si>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</si>
  <si>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</si>
  <si>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</si>
  <si>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</si>
  <si>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</si>
  <si>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</si>
  <si>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</si>
  <si>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</si>
  <si>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</si>
  <si>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</si>
  <si>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</si>
  <si>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</si>
  <si>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</si>
  <si>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</si>
  <si>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</si>
  <si>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</si>
  <si>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</si>
  <si>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</si>
  <si>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</si>
  <si>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</si>
  <si>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</si>
  <si>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</si>
  <si>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</si>
  <si>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</si>
  <si>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</si>
  <si>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</si>
  <si>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Gobierno (Federal/Estatal/Municipal) de Municipio de Valle de Santiago, Gto.
Estado Analítico del Ejercicio del Presupuesto de Egresos.
Clasificación Administrativa.
Del 01 de enero al 31 de diciembre del 2021.</t>
  </si>
  <si>
    <t>Sector Paraestatal del Gobierno (Federal/Estatal/Municipal) de Municipio de Valle de Santiago, Gto.
Estado Analítico del Ejercicio del Presupuesto de Egresos.
Clasificación Administrativa.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</si>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</sst>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4" fontId="2" fillId="0" borderId="15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116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3733800" y="1916430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485775</xdr:colOff>
      <xdr:row>112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7267575" y="185947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247650</xdr:colOff>
      <xdr:row>112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409575" y="185947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180975</xdr:colOff>
      <xdr:row>113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342900" y="186118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85725</xdr:colOff>
      <xdr:row>113</xdr:row>
      <xdr:rowOff>9525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6867525" y="186118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523875</xdr:colOff>
      <xdr:row>117</xdr:row>
      <xdr:rowOff>38100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4162425" y="19211925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showGridLines="0" tabSelected="1" topLeftCell="A22" workbookViewId="0">
      <selection activeCell="J112" sqref="J112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32" t="s">
        <v>22</v>
      </c>
      <c r="B1" s="33"/>
      <c r="C1" s="33"/>
      <c r="D1" s="33"/>
      <c r="E1" s="33"/>
      <c r="F1" s="33"/>
      <c r="G1" s="33"/>
      <c r="H1" s="34"/>
    </row>
    <row r="2" spans="1:8" x14ac:dyDescent="0.2">
      <c r="B2" s="9"/>
      <c r="C2" s="9"/>
      <c r="D2" s="9"/>
      <c r="E2" s="9"/>
      <c r="F2" s="9"/>
      <c r="G2" s="9"/>
      <c r="H2" s="9"/>
    </row>
    <row r="3" spans="1:8" x14ac:dyDescent="0.2">
      <c r="A3" s="37" t="s">
        <v>0</v>
      </c>
      <c r="B3" s="38"/>
      <c r="C3" s="32" t="s">
        <v>1</v>
      </c>
      <c r="D3" s="33"/>
      <c r="E3" s="33"/>
      <c r="F3" s="33"/>
      <c r="G3" s="34"/>
      <c r="H3" s="35" t="s">
        <v>2</v>
      </c>
    </row>
    <row r="4" spans="1:8" ht="24.95" customHeight="1" x14ac:dyDescent="0.2">
      <c r="A4" s="39"/>
      <c r="B4" s="40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6"/>
    </row>
    <row r="5" spans="1:8" x14ac:dyDescent="0.2">
      <c r="A5" s="41"/>
      <c r="B5" s="42"/>
      <c r="C5" s="4">
        <v>1</v>
      </c>
      <c r="D5" s="4">
        <v>2</v>
      </c>
      <c r="E5" s="4" t="s">
        <v>8</v>
      </c>
      <c r="F5" s="4">
        <v>4</v>
      </c>
      <c r="G5" s="4">
        <v>5</v>
      </c>
      <c r="H5" s="4" t="s">
        <v>9</v>
      </c>
    </row>
    <row r="6" spans="1:8" x14ac:dyDescent="0.2">
      <c r="A6" s="10"/>
      <c r="B6" s="6"/>
      <c r="C6" s="18"/>
      <c r="D6" s="18"/>
      <c r="E6" s="18"/>
      <c r="F6" s="18"/>
      <c r="G6" s="18"/>
      <c r="H6" s="18"/>
    </row>
    <row r="7" spans="1:8" x14ac:dyDescent="0.2">
      <c r="A7" s="2" t="s">
        <v>23</v>
      </c>
      <c r="B7" s="21"/>
      <c r="C7" s="20">
        <v>1652653.32</v>
      </c>
      <c r="D7" s="20">
        <v>0</v>
      </c>
      <c r="E7" s="20">
        <f>C7+D7</f>
        <v>1652653.32</v>
      </c>
      <c r="F7" s="20">
        <v>1627473.17</v>
      </c>
      <c r="G7" s="20">
        <v>1627473.17</v>
      </c>
      <c r="H7" s="20">
        <f>E7-F7</f>
        <v>25180.15000000014</v>
      </c>
    </row>
    <row r="8" spans="1:8" x14ac:dyDescent="0.2">
      <c r="A8" s="2" t="s">
        <v>24</v>
      </c>
      <c r="B8" s="21"/>
      <c r="C8" s="20">
        <v>2043635.3</v>
      </c>
      <c r="D8" s="20">
        <v>-93999</v>
      </c>
      <c r="E8" s="20">
        <f t="shared" ref="E8:E66" si="0">C8+D8</f>
        <v>1949636.3</v>
      </c>
      <c r="F8" s="20">
        <v>1839243.76</v>
      </c>
      <c r="G8" s="20">
        <v>1832681.13</v>
      </c>
      <c r="H8" s="20">
        <f t="shared" ref="H8:H66" si="1">E8-F8</f>
        <v>110392.54000000004</v>
      </c>
    </row>
    <row r="9" spans="1:8" x14ac:dyDescent="0.2">
      <c r="A9" s="2" t="s">
        <v>25</v>
      </c>
      <c r="B9" s="21"/>
      <c r="C9" s="20">
        <v>11241313.869999999</v>
      </c>
      <c r="D9" s="20">
        <v>82000</v>
      </c>
      <c r="E9" s="20">
        <f t="shared" si="0"/>
        <v>11323313.869999999</v>
      </c>
      <c r="F9" s="20">
        <v>11099067.859999999</v>
      </c>
      <c r="G9" s="20">
        <v>11099067.859999999</v>
      </c>
      <c r="H9" s="20">
        <f t="shared" si="1"/>
        <v>224246.00999999978</v>
      </c>
    </row>
    <row r="10" spans="1:8" x14ac:dyDescent="0.2">
      <c r="A10" s="2" t="s">
        <v>26</v>
      </c>
      <c r="B10" s="21"/>
      <c r="C10" s="20">
        <v>2708727</v>
      </c>
      <c r="D10" s="20">
        <v>-406000</v>
      </c>
      <c r="E10" s="20">
        <f t="shared" si="0"/>
        <v>2302727</v>
      </c>
      <c r="F10" s="20">
        <v>1822465.38</v>
      </c>
      <c r="G10" s="20">
        <v>1822465.38</v>
      </c>
      <c r="H10" s="20">
        <f t="shared" si="1"/>
        <v>480261.62000000011</v>
      </c>
    </row>
    <row r="11" spans="1:8" x14ac:dyDescent="0.2">
      <c r="A11" s="2" t="s">
        <v>27</v>
      </c>
      <c r="B11" s="21"/>
      <c r="C11" s="20">
        <v>12289304</v>
      </c>
      <c r="D11" s="20">
        <v>3034000</v>
      </c>
      <c r="E11" s="20">
        <f t="shared" si="0"/>
        <v>15323304</v>
      </c>
      <c r="F11" s="20">
        <v>15148012.380000001</v>
      </c>
      <c r="G11" s="20">
        <v>15118513.58</v>
      </c>
      <c r="H11" s="20">
        <f t="shared" si="1"/>
        <v>175291.61999999918</v>
      </c>
    </row>
    <row r="12" spans="1:8" x14ac:dyDescent="0.2">
      <c r="A12" s="2" t="s">
        <v>28</v>
      </c>
      <c r="B12" s="21"/>
      <c r="C12" s="20">
        <v>3945374</v>
      </c>
      <c r="D12" s="20">
        <v>940354.84</v>
      </c>
      <c r="E12" s="20">
        <f t="shared" si="0"/>
        <v>4885728.84</v>
      </c>
      <c r="F12" s="20">
        <v>4792072.7</v>
      </c>
      <c r="G12" s="20">
        <v>4532547.87</v>
      </c>
      <c r="H12" s="20">
        <f t="shared" si="1"/>
        <v>93656.139999999665</v>
      </c>
    </row>
    <row r="13" spans="1:8" x14ac:dyDescent="0.2">
      <c r="A13" s="2" t="s">
        <v>29</v>
      </c>
      <c r="B13" s="21"/>
      <c r="C13" s="20">
        <v>2242416</v>
      </c>
      <c r="D13" s="20">
        <v>0</v>
      </c>
      <c r="E13" s="20">
        <f t="shared" si="0"/>
        <v>2242416</v>
      </c>
      <c r="F13" s="20">
        <v>2136101.9900000002</v>
      </c>
      <c r="G13" s="20">
        <v>2136101.9900000002</v>
      </c>
      <c r="H13" s="20">
        <f t="shared" si="1"/>
        <v>106314.00999999978</v>
      </c>
    </row>
    <row r="14" spans="1:8" x14ac:dyDescent="0.2">
      <c r="A14" s="2" t="s">
        <v>30</v>
      </c>
      <c r="B14" s="21"/>
      <c r="C14" s="20">
        <v>3635859</v>
      </c>
      <c r="D14" s="20">
        <v>12073</v>
      </c>
      <c r="E14" s="20">
        <f t="shared" si="0"/>
        <v>3647932</v>
      </c>
      <c r="F14" s="20">
        <v>3549369.2</v>
      </c>
      <c r="G14" s="20">
        <v>3549369.2</v>
      </c>
      <c r="H14" s="20">
        <f t="shared" si="1"/>
        <v>98562.799999999814</v>
      </c>
    </row>
    <row r="15" spans="1:8" x14ac:dyDescent="0.2">
      <c r="A15" s="2" t="s">
        <v>31</v>
      </c>
      <c r="B15" s="21"/>
      <c r="C15" s="20">
        <v>1962421</v>
      </c>
      <c r="D15" s="20">
        <v>-230000</v>
      </c>
      <c r="E15" s="20">
        <f t="shared" si="0"/>
        <v>1732421</v>
      </c>
      <c r="F15" s="20">
        <v>1473601.38</v>
      </c>
      <c r="G15" s="20">
        <v>1473601.38</v>
      </c>
      <c r="H15" s="20">
        <f t="shared" si="1"/>
        <v>258819.62000000011</v>
      </c>
    </row>
    <row r="16" spans="1:8" x14ac:dyDescent="0.2">
      <c r="A16" s="2" t="s">
        <v>32</v>
      </c>
      <c r="B16" s="21"/>
      <c r="C16" s="20">
        <v>122174</v>
      </c>
      <c r="D16" s="20">
        <v>15600</v>
      </c>
      <c r="E16" s="20">
        <f t="shared" si="0"/>
        <v>137774</v>
      </c>
      <c r="F16" s="20">
        <v>120746.15</v>
      </c>
      <c r="G16" s="20">
        <v>120746.15</v>
      </c>
      <c r="H16" s="20">
        <f t="shared" si="1"/>
        <v>17027.850000000006</v>
      </c>
    </row>
    <row r="17" spans="1:8" x14ac:dyDescent="0.2">
      <c r="A17" s="2" t="s">
        <v>33</v>
      </c>
      <c r="B17" s="21"/>
      <c r="C17" s="20">
        <v>649438</v>
      </c>
      <c r="D17" s="20">
        <v>0</v>
      </c>
      <c r="E17" s="20">
        <f t="shared" si="0"/>
        <v>649438</v>
      </c>
      <c r="F17" s="20">
        <v>603514.17000000004</v>
      </c>
      <c r="G17" s="20">
        <v>603514.17000000004</v>
      </c>
      <c r="H17" s="20">
        <f t="shared" si="1"/>
        <v>45923.829999999958</v>
      </c>
    </row>
    <row r="18" spans="1:8" x14ac:dyDescent="0.2">
      <c r="A18" s="2" t="s">
        <v>34</v>
      </c>
      <c r="B18" s="21"/>
      <c r="C18" s="20">
        <v>464377</v>
      </c>
      <c r="D18" s="20">
        <v>0</v>
      </c>
      <c r="E18" s="20">
        <f t="shared" si="0"/>
        <v>464377</v>
      </c>
      <c r="F18" s="20">
        <v>355134.47</v>
      </c>
      <c r="G18" s="20">
        <v>355134.47</v>
      </c>
      <c r="H18" s="20">
        <f t="shared" si="1"/>
        <v>109242.53000000003</v>
      </c>
    </row>
    <row r="19" spans="1:8" x14ac:dyDescent="0.2">
      <c r="A19" s="2" t="s">
        <v>35</v>
      </c>
      <c r="B19" s="21"/>
      <c r="C19" s="20">
        <v>287548</v>
      </c>
      <c r="D19" s="20">
        <v>82406.399999999994</v>
      </c>
      <c r="E19" s="20">
        <f t="shared" si="0"/>
        <v>369954.4</v>
      </c>
      <c r="F19" s="20">
        <v>365630.86</v>
      </c>
      <c r="G19" s="20">
        <v>365630.86</v>
      </c>
      <c r="H19" s="20">
        <f t="shared" si="1"/>
        <v>4323.5400000000373</v>
      </c>
    </row>
    <row r="20" spans="1:8" x14ac:dyDescent="0.2">
      <c r="A20" s="2" t="s">
        <v>36</v>
      </c>
      <c r="B20" s="21"/>
      <c r="C20" s="20">
        <v>73251140.349999994</v>
      </c>
      <c r="D20" s="20">
        <v>-9911381.4399999995</v>
      </c>
      <c r="E20" s="20">
        <f t="shared" si="0"/>
        <v>63339758.909999996</v>
      </c>
      <c r="F20" s="20">
        <v>60144733.630000003</v>
      </c>
      <c r="G20" s="20">
        <v>57899354.890000001</v>
      </c>
      <c r="H20" s="20">
        <f t="shared" si="1"/>
        <v>3195025.2799999937</v>
      </c>
    </row>
    <row r="21" spans="1:8" x14ac:dyDescent="0.2">
      <c r="A21" s="2" t="s">
        <v>37</v>
      </c>
      <c r="B21" s="21"/>
      <c r="C21" s="20">
        <v>3871788</v>
      </c>
      <c r="D21" s="20">
        <v>0</v>
      </c>
      <c r="E21" s="20">
        <f t="shared" si="0"/>
        <v>3871788</v>
      </c>
      <c r="F21" s="20">
        <v>3450219.84</v>
      </c>
      <c r="G21" s="20">
        <v>3423161.53</v>
      </c>
      <c r="H21" s="20">
        <f t="shared" si="1"/>
        <v>421568.16000000015</v>
      </c>
    </row>
    <row r="22" spans="1:8" x14ac:dyDescent="0.2">
      <c r="A22" s="2" t="s">
        <v>38</v>
      </c>
      <c r="B22" s="21"/>
      <c r="C22" s="20">
        <v>1412595</v>
      </c>
      <c r="D22" s="20">
        <v>1029000</v>
      </c>
      <c r="E22" s="20">
        <f t="shared" si="0"/>
        <v>2441595</v>
      </c>
      <c r="F22" s="20">
        <v>1210842.3999999999</v>
      </c>
      <c r="G22" s="20">
        <v>1210842.3999999999</v>
      </c>
      <c r="H22" s="20">
        <f t="shared" si="1"/>
        <v>1230752.6000000001</v>
      </c>
    </row>
    <row r="23" spans="1:8" x14ac:dyDescent="0.2">
      <c r="A23" s="2" t="s">
        <v>39</v>
      </c>
      <c r="B23" s="21"/>
      <c r="C23" s="20">
        <v>1294441</v>
      </c>
      <c r="D23" s="20">
        <v>0</v>
      </c>
      <c r="E23" s="20">
        <f t="shared" si="0"/>
        <v>1294441</v>
      </c>
      <c r="F23" s="20">
        <v>1227315.28</v>
      </c>
      <c r="G23" s="20">
        <v>1226263.28</v>
      </c>
      <c r="H23" s="20">
        <f t="shared" si="1"/>
        <v>67125.719999999972</v>
      </c>
    </row>
    <row r="24" spans="1:8" x14ac:dyDescent="0.2">
      <c r="A24" s="2" t="s">
        <v>40</v>
      </c>
      <c r="B24" s="21"/>
      <c r="C24" s="20">
        <v>1195412</v>
      </c>
      <c r="D24" s="20">
        <v>43500</v>
      </c>
      <c r="E24" s="20">
        <f t="shared" si="0"/>
        <v>1238912</v>
      </c>
      <c r="F24" s="20">
        <v>1178033.75</v>
      </c>
      <c r="G24" s="20">
        <v>1178033.75</v>
      </c>
      <c r="H24" s="20">
        <f t="shared" si="1"/>
        <v>60878.25</v>
      </c>
    </row>
    <row r="25" spans="1:8" x14ac:dyDescent="0.2">
      <c r="A25" s="2" t="s">
        <v>41</v>
      </c>
      <c r="B25" s="21"/>
      <c r="C25" s="20">
        <v>717847</v>
      </c>
      <c r="D25" s="20">
        <v>0</v>
      </c>
      <c r="E25" s="20">
        <f t="shared" si="0"/>
        <v>717847</v>
      </c>
      <c r="F25" s="20">
        <v>618538.12</v>
      </c>
      <c r="G25" s="20">
        <v>618538.12</v>
      </c>
      <c r="H25" s="20">
        <f t="shared" si="1"/>
        <v>99308.88</v>
      </c>
    </row>
    <row r="26" spans="1:8" x14ac:dyDescent="0.2">
      <c r="A26" s="2" t="s">
        <v>42</v>
      </c>
      <c r="B26" s="21"/>
      <c r="C26" s="20">
        <v>665845</v>
      </c>
      <c r="D26" s="20">
        <v>0</v>
      </c>
      <c r="E26" s="20">
        <f t="shared" si="0"/>
        <v>665845</v>
      </c>
      <c r="F26" s="20">
        <v>468502.59</v>
      </c>
      <c r="G26" s="20">
        <v>468502.59</v>
      </c>
      <c r="H26" s="20">
        <f t="shared" si="1"/>
        <v>197342.40999999997</v>
      </c>
    </row>
    <row r="27" spans="1:8" x14ac:dyDescent="0.2">
      <c r="A27" s="2" t="s">
        <v>43</v>
      </c>
      <c r="B27" s="21"/>
      <c r="C27" s="20">
        <v>618495</v>
      </c>
      <c r="D27" s="20">
        <v>0</v>
      </c>
      <c r="E27" s="20">
        <f t="shared" si="0"/>
        <v>618495</v>
      </c>
      <c r="F27" s="20">
        <v>613797.31999999995</v>
      </c>
      <c r="G27" s="20">
        <v>613797.31999999995</v>
      </c>
      <c r="H27" s="20">
        <f t="shared" si="1"/>
        <v>4697.6800000000512</v>
      </c>
    </row>
    <row r="28" spans="1:8" x14ac:dyDescent="0.2">
      <c r="A28" s="2" t="s">
        <v>44</v>
      </c>
      <c r="B28" s="21"/>
      <c r="C28" s="20">
        <v>499087</v>
      </c>
      <c r="D28" s="20">
        <v>0</v>
      </c>
      <c r="E28" s="20">
        <f t="shared" si="0"/>
        <v>499087</v>
      </c>
      <c r="F28" s="20">
        <v>495399.58</v>
      </c>
      <c r="G28" s="20">
        <v>495399.58</v>
      </c>
      <c r="H28" s="20">
        <f t="shared" si="1"/>
        <v>3687.4199999999837</v>
      </c>
    </row>
    <row r="29" spans="1:8" x14ac:dyDescent="0.2">
      <c r="A29" s="2" t="s">
        <v>45</v>
      </c>
      <c r="B29" s="21"/>
      <c r="C29" s="20">
        <v>274962</v>
      </c>
      <c r="D29" s="20">
        <v>0</v>
      </c>
      <c r="E29" s="20">
        <f t="shared" si="0"/>
        <v>274962</v>
      </c>
      <c r="F29" s="20">
        <v>253149.91</v>
      </c>
      <c r="G29" s="20">
        <v>253149.91</v>
      </c>
      <c r="H29" s="20">
        <f t="shared" si="1"/>
        <v>21812.089999999997</v>
      </c>
    </row>
    <row r="30" spans="1:8" x14ac:dyDescent="0.2">
      <c r="A30" s="2" t="s">
        <v>46</v>
      </c>
      <c r="B30" s="21"/>
      <c r="C30" s="20">
        <v>1472335</v>
      </c>
      <c r="D30" s="20">
        <v>-422466.5</v>
      </c>
      <c r="E30" s="20">
        <f t="shared" si="0"/>
        <v>1049868.5</v>
      </c>
      <c r="F30" s="20">
        <v>1034557.97</v>
      </c>
      <c r="G30" s="20">
        <v>1034557.97</v>
      </c>
      <c r="H30" s="20">
        <f t="shared" si="1"/>
        <v>15310.530000000028</v>
      </c>
    </row>
    <row r="31" spans="1:8" x14ac:dyDescent="0.2">
      <c r="A31" s="2" t="s">
        <v>47</v>
      </c>
      <c r="B31" s="21"/>
      <c r="C31" s="20">
        <v>799396</v>
      </c>
      <c r="D31" s="20">
        <v>-15000</v>
      </c>
      <c r="E31" s="20">
        <f t="shared" si="0"/>
        <v>784396</v>
      </c>
      <c r="F31" s="20">
        <v>778683.63</v>
      </c>
      <c r="G31" s="20">
        <v>778683.63</v>
      </c>
      <c r="H31" s="20">
        <f t="shared" si="1"/>
        <v>5712.3699999999953</v>
      </c>
    </row>
    <row r="32" spans="1:8" x14ac:dyDescent="0.2">
      <c r="A32" s="2" t="s">
        <v>48</v>
      </c>
      <c r="B32" s="21"/>
      <c r="C32" s="20">
        <v>122875652</v>
      </c>
      <c r="D32" s="20">
        <v>118619829.11</v>
      </c>
      <c r="E32" s="20">
        <f t="shared" si="0"/>
        <v>241495481.11000001</v>
      </c>
      <c r="F32" s="20">
        <v>180761406.38</v>
      </c>
      <c r="G32" s="20">
        <v>158819061.28999999</v>
      </c>
      <c r="H32" s="20">
        <f t="shared" si="1"/>
        <v>60734074.730000019</v>
      </c>
    </row>
    <row r="33" spans="1:8" x14ac:dyDescent="0.2">
      <c r="A33" s="2" t="s">
        <v>49</v>
      </c>
      <c r="B33" s="21"/>
      <c r="C33" s="20">
        <v>4948449</v>
      </c>
      <c r="D33" s="20">
        <v>-76729</v>
      </c>
      <c r="E33" s="20">
        <f t="shared" si="0"/>
        <v>4871720</v>
      </c>
      <c r="F33" s="20">
        <v>4281252.78</v>
      </c>
      <c r="G33" s="20">
        <v>4281252.78</v>
      </c>
      <c r="H33" s="20">
        <f t="shared" si="1"/>
        <v>590467.21999999974</v>
      </c>
    </row>
    <row r="34" spans="1:8" x14ac:dyDescent="0.2">
      <c r="A34" s="2" t="s">
        <v>50</v>
      </c>
      <c r="B34" s="21"/>
      <c r="C34" s="20">
        <v>1829863</v>
      </c>
      <c r="D34" s="20">
        <v>-6000</v>
      </c>
      <c r="E34" s="20">
        <f t="shared" si="0"/>
        <v>1823863</v>
      </c>
      <c r="F34" s="20">
        <v>1726247.02</v>
      </c>
      <c r="G34" s="20">
        <v>1726247.02</v>
      </c>
      <c r="H34" s="20">
        <f t="shared" si="1"/>
        <v>97615.979999999981</v>
      </c>
    </row>
    <row r="35" spans="1:8" x14ac:dyDescent="0.2">
      <c r="A35" s="2" t="s">
        <v>51</v>
      </c>
      <c r="B35" s="21"/>
      <c r="C35" s="20">
        <v>1467408</v>
      </c>
      <c r="D35" s="20">
        <v>169000</v>
      </c>
      <c r="E35" s="20">
        <f t="shared" si="0"/>
        <v>1636408</v>
      </c>
      <c r="F35" s="20">
        <v>1417328.06</v>
      </c>
      <c r="G35" s="20">
        <v>1417328.06</v>
      </c>
      <c r="H35" s="20">
        <f t="shared" si="1"/>
        <v>219079.93999999994</v>
      </c>
    </row>
    <row r="36" spans="1:8" x14ac:dyDescent="0.2">
      <c r="A36" s="2" t="s">
        <v>52</v>
      </c>
      <c r="B36" s="21"/>
      <c r="C36" s="20">
        <v>6861898</v>
      </c>
      <c r="D36" s="20">
        <v>3916639.82</v>
      </c>
      <c r="E36" s="20">
        <f t="shared" si="0"/>
        <v>10778537.82</v>
      </c>
      <c r="F36" s="20">
        <v>8285907.5300000003</v>
      </c>
      <c r="G36" s="20">
        <v>8285907.5300000003</v>
      </c>
      <c r="H36" s="20">
        <f t="shared" si="1"/>
        <v>2492630.29</v>
      </c>
    </row>
    <row r="37" spans="1:8" x14ac:dyDescent="0.2">
      <c r="A37" s="2" t="s">
        <v>53</v>
      </c>
      <c r="B37" s="21"/>
      <c r="C37" s="20">
        <v>7812813</v>
      </c>
      <c r="D37" s="20">
        <v>-185.07</v>
      </c>
      <c r="E37" s="20">
        <f t="shared" si="0"/>
        <v>7812627.9299999997</v>
      </c>
      <c r="F37" s="20">
        <v>7089602.6299999999</v>
      </c>
      <c r="G37" s="20">
        <v>7088047.25</v>
      </c>
      <c r="H37" s="20">
        <f t="shared" si="1"/>
        <v>723025.29999999981</v>
      </c>
    </row>
    <row r="38" spans="1:8" x14ac:dyDescent="0.2">
      <c r="A38" s="2" t="s">
        <v>54</v>
      </c>
      <c r="B38" s="21"/>
      <c r="C38" s="20">
        <v>4081844</v>
      </c>
      <c r="D38" s="20">
        <v>278431.38</v>
      </c>
      <c r="E38" s="20">
        <f t="shared" si="0"/>
        <v>4360275.38</v>
      </c>
      <c r="F38" s="20">
        <v>3840353.35</v>
      </c>
      <c r="G38" s="20">
        <v>3695353.35</v>
      </c>
      <c r="H38" s="20">
        <f t="shared" si="1"/>
        <v>519922.0299999998</v>
      </c>
    </row>
    <row r="39" spans="1:8" x14ac:dyDescent="0.2">
      <c r="A39" s="2" t="s">
        <v>55</v>
      </c>
      <c r="B39" s="21"/>
      <c r="C39" s="20">
        <v>3893488</v>
      </c>
      <c r="D39" s="20">
        <v>60500</v>
      </c>
      <c r="E39" s="20">
        <f t="shared" si="0"/>
        <v>3953988</v>
      </c>
      <c r="F39" s="20">
        <v>3666289.08</v>
      </c>
      <c r="G39" s="20">
        <v>3642161.71</v>
      </c>
      <c r="H39" s="20">
        <f t="shared" si="1"/>
        <v>287698.91999999993</v>
      </c>
    </row>
    <row r="40" spans="1:8" x14ac:dyDescent="0.2">
      <c r="A40" s="2" t="s">
        <v>56</v>
      </c>
      <c r="B40" s="21"/>
      <c r="C40" s="20">
        <v>2241934</v>
      </c>
      <c r="D40" s="20">
        <v>20953</v>
      </c>
      <c r="E40" s="20">
        <f t="shared" si="0"/>
        <v>2262887</v>
      </c>
      <c r="F40" s="20">
        <v>2234238.52</v>
      </c>
      <c r="G40" s="20">
        <v>2234238.52</v>
      </c>
      <c r="H40" s="20">
        <f t="shared" si="1"/>
        <v>28648.479999999981</v>
      </c>
    </row>
    <row r="41" spans="1:8" x14ac:dyDescent="0.2">
      <c r="A41" s="2" t="s">
        <v>57</v>
      </c>
      <c r="B41" s="21"/>
      <c r="C41" s="20">
        <v>2416315</v>
      </c>
      <c r="D41" s="20">
        <v>434495.29</v>
      </c>
      <c r="E41" s="20">
        <f t="shared" si="0"/>
        <v>2850810.29</v>
      </c>
      <c r="F41" s="20">
        <v>2513269.8199999998</v>
      </c>
      <c r="G41" s="20">
        <v>2513269.8199999998</v>
      </c>
      <c r="H41" s="20">
        <f t="shared" si="1"/>
        <v>337540.4700000002</v>
      </c>
    </row>
    <row r="42" spans="1:8" x14ac:dyDescent="0.2">
      <c r="A42" s="2" t="s">
        <v>58</v>
      </c>
      <c r="B42" s="21"/>
      <c r="C42" s="20">
        <v>5745634</v>
      </c>
      <c r="D42" s="20">
        <v>28981627.140000001</v>
      </c>
      <c r="E42" s="20">
        <f t="shared" si="0"/>
        <v>34727261.140000001</v>
      </c>
      <c r="F42" s="20">
        <v>28617697.809999999</v>
      </c>
      <c r="G42" s="20">
        <v>21529819.329999998</v>
      </c>
      <c r="H42" s="20">
        <f t="shared" si="1"/>
        <v>6109563.3300000019</v>
      </c>
    </row>
    <row r="43" spans="1:8" x14ac:dyDescent="0.2">
      <c r="A43" s="2" t="s">
        <v>59</v>
      </c>
      <c r="B43" s="21"/>
      <c r="C43" s="20">
        <v>710392</v>
      </c>
      <c r="D43" s="20">
        <v>12073</v>
      </c>
      <c r="E43" s="20">
        <f t="shared" si="0"/>
        <v>722465</v>
      </c>
      <c r="F43" s="20">
        <v>648731.65</v>
      </c>
      <c r="G43" s="20">
        <v>648731.65</v>
      </c>
      <c r="H43" s="20">
        <f t="shared" si="1"/>
        <v>73733.349999999977</v>
      </c>
    </row>
    <row r="44" spans="1:8" x14ac:dyDescent="0.2">
      <c r="A44" s="2" t="s">
        <v>60</v>
      </c>
      <c r="B44" s="21"/>
      <c r="C44" s="20">
        <v>836400</v>
      </c>
      <c r="D44" s="20">
        <v>0</v>
      </c>
      <c r="E44" s="20">
        <f t="shared" si="0"/>
        <v>836400</v>
      </c>
      <c r="F44" s="20">
        <v>634243.47</v>
      </c>
      <c r="G44" s="20">
        <v>634243.47</v>
      </c>
      <c r="H44" s="20">
        <f t="shared" si="1"/>
        <v>202156.53000000003</v>
      </c>
    </row>
    <row r="45" spans="1:8" x14ac:dyDescent="0.2">
      <c r="A45" s="2" t="s">
        <v>61</v>
      </c>
      <c r="B45" s="21"/>
      <c r="C45" s="20">
        <v>956800</v>
      </c>
      <c r="D45" s="20">
        <v>0</v>
      </c>
      <c r="E45" s="20">
        <f t="shared" si="0"/>
        <v>956800</v>
      </c>
      <c r="F45" s="20">
        <v>815092.21</v>
      </c>
      <c r="G45" s="20">
        <v>815092.21</v>
      </c>
      <c r="H45" s="20">
        <f t="shared" si="1"/>
        <v>141707.79000000004</v>
      </c>
    </row>
    <row r="46" spans="1:8" x14ac:dyDescent="0.2">
      <c r="A46" s="2" t="s">
        <v>62</v>
      </c>
      <c r="B46" s="21"/>
      <c r="C46" s="20">
        <v>1334049</v>
      </c>
      <c r="D46" s="20">
        <v>328749.59999999998</v>
      </c>
      <c r="E46" s="20">
        <f t="shared" si="0"/>
        <v>1662798.6</v>
      </c>
      <c r="F46" s="20">
        <v>1630440.47</v>
      </c>
      <c r="G46" s="20">
        <v>1630440.47</v>
      </c>
      <c r="H46" s="20">
        <f t="shared" si="1"/>
        <v>32358.130000000121</v>
      </c>
    </row>
    <row r="47" spans="1:8" x14ac:dyDescent="0.2">
      <c r="A47" s="2" t="s">
        <v>63</v>
      </c>
      <c r="B47" s="21"/>
      <c r="C47" s="20">
        <v>284019</v>
      </c>
      <c r="D47" s="20">
        <v>12250.4</v>
      </c>
      <c r="E47" s="20">
        <f t="shared" si="0"/>
        <v>296269.40000000002</v>
      </c>
      <c r="F47" s="20">
        <v>292708.96999999997</v>
      </c>
      <c r="G47" s="20">
        <v>292708.96999999997</v>
      </c>
      <c r="H47" s="20">
        <f t="shared" si="1"/>
        <v>3560.4300000000512</v>
      </c>
    </row>
    <row r="48" spans="1:8" x14ac:dyDescent="0.2">
      <c r="A48" s="2" t="s">
        <v>64</v>
      </c>
      <c r="B48" s="21"/>
      <c r="C48" s="20">
        <v>2791652</v>
      </c>
      <c r="D48" s="20">
        <v>-50000</v>
      </c>
      <c r="E48" s="20">
        <f t="shared" si="0"/>
        <v>2741652</v>
      </c>
      <c r="F48" s="20">
        <v>2678509.4900000002</v>
      </c>
      <c r="G48" s="20">
        <v>2637909.4900000002</v>
      </c>
      <c r="H48" s="20">
        <f t="shared" si="1"/>
        <v>63142.509999999776</v>
      </c>
    </row>
    <row r="49" spans="1:8" x14ac:dyDescent="0.2">
      <c r="A49" s="2" t="s">
        <v>65</v>
      </c>
      <c r="B49" s="21"/>
      <c r="C49" s="20">
        <v>7350557</v>
      </c>
      <c r="D49" s="20">
        <v>-500000</v>
      </c>
      <c r="E49" s="20">
        <f t="shared" si="0"/>
        <v>6850557</v>
      </c>
      <c r="F49" s="20">
        <v>6614917.04</v>
      </c>
      <c r="G49" s="20">
        <v>6245377.2599999998</v>
      </c>
      <c r="H49" s="20">
        <f t="shared" si="1"/>
        <v>235639.95999999996</v>
      </c>
    </row>
    <row r="50" spans="1:8" x14ac:dyDescent="0.2">
      <c r="A50" s="2" t="s">
        <v>66</v>
      </c>
      <c r="B50" s="21"/>
      <c r="C50" s="20">
        <v>829443</v>
      </c>
      <c r="D50" s="20">
        <v>108297</v>
      </c>
      <c r="E50" s="20">
        <f t="shared" si="0"/>
        <v>937740</v>
      </c>
      <c r="F50" s="20">
        <v>784186.24</v>
      </c>
      <c r="G50" s="20">
        <v>784186.24</v>
      </c>
      <c r="H50" s="20">
        <f t="shared" si="1"/>
        <v>153553.76</v>
      </c>
    </row>
    <row r="51" spans="1:8" x14ac:dyDescent="0.2">
      <c r="A51" s="2" t="s">
        <v>67</v>
      </c>
      <c r="B51" s="21"/>
      <c r="C51" s="20">
        <v>373993</v>
      </c>
      <c r="D51" s="20">
        <v>0</v>
      </c>
      <c r="E51" s="20">
        <f t="shared" si="0"/>
        <v>373993</v>
      </c>
      <c r="F51" s="20">
        <v>363266.62</v>
      </c>
      <c r="G51" s="20">
        <v>363266.62</v>
      </c>
      <c r="H51" s="20">
        <f t="shared" si="1"/>
        <v>10726.380000000005</v>
      </c>
    </row>
    <row r="52" spans="1:8" x14ac:dyDescent="0.2">
      <c r="A52" s="2" t="s">
        <v>68</v>
      </c>
      <c r="B52" s="21"/>
      <c r="C52" s="20">
        <v>26185634</v>
      </c>
      <c r="D52" s="20">
        <v>1834083.23</v>
      </c>
      <c r="E52" s="20">
        <f t="shared" si="0"/>
        <v>28019717.23</v>
      </c>
      <c r="F52" s="20">
        <v>25198567.18</v>
      </c>
      <c r="G52" s="20">
        <v>25174309.079999998</v>
      </c>
      <c r="H52" s="20">
        <f t="shared" si="1"/>
        <v>2821150.0500000007</v>
      </c>
    </row>
    <row r="53" spans="1:8" x14ac:dyDescent="0.2">
      <c r="A53" s="2" t="s">
        <v>69</v>
      </c>
      <c r="B53" s="21"/>
      <c r="C53" s="20">
        <v>1424015</v>
      </c>
      <c r="D53" s="20">
        <v>0</v>
      </c>
      <c r="E53" s="20">
        <f t="shared" si="0"/>
        <v>1424015</v>
      </c>
      <c r="F53" s="20">
        <v>1275353.54</v>
      </c>
      <c r="G53" s="20">
        <v>1275353.54</v>
      </c>
      <c r="H53" s="20">
        <f t="shared" si="1"/>
        <v>148661.45999999996</v>
      </c>
    </row>
    <row r="54" spans="1:8" x14ac:dyDescent="0.2">
      <c r="A54" s="2" t="s">
        <v>70</v>
      </c>
      <c r="B54" s="21"/>
      <c r="C54" s="20">
        <v>18873719</v>
      </c>
      <c r="D54" s="20">
        <v>1021530.98</v>
      </c>
      <c r="E54" s="20">
        <f t="shared" si="0"/>
        <v>19895249.98</v>
      </c>
      <c r="F54" s="20">
        <v>17384439.640000001</v>
      </c>
      <c r="G54" s="20">
        <v>17228170.32</v>
      </c>
      <c r="H54" s="20">
        <f t="shared" si="1"/>
        <v>2510810.34</v>
      </c>
    </row>
    <row r="55" spans="1:8" x14ac:dyDescent="0.2">
      <c r="A55" s="2" t="s">
        <v>71</v>
      </c>
      <c r="B55" s="21"/>
      <c r="C55" s="20">
        <v>1755041</v>
      </c>
      <c r="D55" s="20">
        <v>-57000</v>
      </c>
      <c r="E55" s="20">
        <f t="shared" si="0"/>
        <v>1698041</v>
      </c>
      <c r="F55" s="20">
        <v>1401348.9</v>
      </c>
      <c r="G55" s="20">
        <v>1401348.9</v>
      </c>
      <c r="H55" s="20">
        <f t="shared" si="1"/>
        <v>296692.10000000009</v>
      </c>
    </row>
    <row r="56" spans="1:8" x14ac:dyDescent="0.2">
      <c r="A56" s="2" t="s">
        <v>72</v>
      </c>
      <c r="B56" s="21"/>
      <c r="C56" s="20">
        <v>3271036</v>
      </c>
      <c r="D56" s="20">
        <v>86400</v>
      </c>
      <c r="E56" s="20">
        <f t="shared" si="0"/>
        <v>3357436</v>
      </c>
      <c r="F56" s="20">
        <v>3034927.97</v>
      </c>
      <c r="G56" s="20">
        <v>3034927.97</v>
      </c>
      <c r="H56" s="20">
        <f t="shared" si="1"/>
        <v>322508.0299999998</v>
      </c>
    </row>
    <row r="57" spans="1:8" x14ac:dyDescent="0.2">
      <c r="A57" s="2" t="s">
        <v>73</v>
      </c>
      <c r="B57" s="21"/>
      <c r="C57" s="20">
        <v>1085878</v>
      </c>
      <c r="D57" s="20">
        <v>-5000</v>
      </c>
      <c r="E57" s="20">
        <f t="shared" si="0"/>
        <v>1080878</v>
      </c>
      <c r="F57" s="20">
        <v>981060.72</v>
      </c>
      <c r="G57" s="20">
        <v>981060.72</v>
      </c>
      <c r="H57" s="20">
        <f t="shared" si="1"/>
        <v>99817.280000000028</v>
      </c>
    </row>
    <row r="58" spans="1:8" x14ac:dyDescent="0.2">
      <c r="A58" s="2" t="s">
        <v>74</v>
      </c>
      <c r="B58" s="21"/>
      <c r="C58" s="20">
        <v>1994425</v>
      </c>
      <c r="D58" s="20">
        <v>-515807</v>
      </c>
      <c r="E58" s="20">
        <f t="shared" si="0"/>
        <v>1478618</v>
      </c>
      <c r="F58" s="20">
        <v>1342081.94</v>
      </c>
      <c r="G58" s="20">
        <v>1342081.94</v>
      </c>
      <c r="H58" s="20">
        <f t="shared" si="1"/>
        <v>136536.06000000006</v>
      </c>
    </row>
    <row r="59" spans="1:8" x14ac:dyDescent="0.2">
      <c r="A59" s="2" t="s">
        <v>75</v>
      </c>
      <c r="B59" s="21"/>
      <c r="C59" s="20">
        <v>798595</v>
      </c>
      <c r="D59" s="20">
        <v>0</v>
      </c>
      <c r="E59" s="20">
        <f t="shared" si="0"/>
        <v>798595</v>
      </c>
      <c r="F59" s="20">
        <v>784908.7</v>
      </c>
      <c r="G59" s="20">
        <v>784908.7</v>
      </c>
      <c r="H59" s="20">
        <f t="shared" si="1"/>
        <v>13686.300000000047</v>
      </c>
    </row>
    <row r="60" spans="1:8" x14ac:dyDescent="0.2">
      <c r="A60" s="2" t="s">
        <v>76</v>
      </c>
      <c r="B60" s="21"/>
      <c r="C60" s="20">
        <v>936092</v>
      </c>
      <c r="D60" s="20">
        <v>241400</v>
      </c>
      <c r="E60" s="20">
        <f t="shared" si="0"/>
        <v>1177492</v>
      </c>
      <c r="F60" s="20">
        <v>825563.68</v>
      </c>
      <c r="G60" s="20">
        <v>825563.68</v>
      </c>
      <c r="H60" s="20">
        <f t="shared" si="1"/>
        <v>351928.31999999995</v>
      </c>
    </row>
    <row r="61" spans="1:8" x14ac:dyDescent="0.2">
      <c r="A61" s="2" t="s">
        <v>77</v>
      </c>
      <c r="B61" s="21"/>
      <c r="C61" s="20">
        <v>50128860.159999996</v>
      </c>
      <c r="D61" s="20">
        <v>-171391.58</v>
      </c>
      <c r="E61" s="20">
        <f t="shared" si="0"/>
        <v>49957468.579999998</v>
      </c>
      <c r="F61" s="20">
        <v>49908861.130000003</v>
      </c>
      <c r="G61" s="20">
        <v>47300264.740000002</v>
      </c>
      <c r="H61" s="20">
        <f t="shared" si="1"/>
        <v>48607.44999999553</v>
      </c>
    </row>
    <row r="62" spans="1:8" x14ac:dyDescent="0.2">
      <c r="A62" s="2" t="s">
        <v>78</v>
      </c>
      <c r="B62" s="21"/>
      <c r="C62" s="20">
        <v>2781530</v>
      </c>
      <c r="D62" s="20">
        <v>393457.99</v>
      </c>
      <c r="E62" s="20">
        <f t="shared" si="0"/>
        <v>3174987.99</v>
      </c>
      <c r="F62" s="20">
        <v>3159582.14</v>
      </c>
      <c r="G62" s="20">
        <v>3159582.14</v>
      </c>
      <c r="H62" s="20">
        <f t="shared" si="1"/>
        <v>15405.850000000093</v>
      </c>
    </row>
    <row r="63" spans="1:8" x14ac:dyDescent="0.2">
      <c r="A63" s="2" t="s">
        <v>79</v>
      </c>
      <c r="B63" s="21"/>
      <c r="C63" s="20">
        <v>8234780</v>
      </c>
      <c r="D63" s="20">
        <v>-999891.27</v>
      </c>
      <c r="E63" s="20">
        <f t="shared" si="0"/>
        <v>7234888.7300000004</v>
      </c>
      <c r="F63" s="20">
        <v>7219485.6799999997</v>
      </c>
      <c r="G63" s="20">
        <v>7219485.6799999997</v>
      </c>
      <c r="H63" s="20">
        <f t="shared" si="1"/>
        <v>15403.050000000745</v>
      </c>
    </row>
    <row r="64" spans="1:8" x14ac:dyDescent="0.2">
      <c r="A64" s="2" t="s">
        <v>80</v>
      </c>
      <c r="B64" s="21"/>
      <c r="C64" s="20">
        <v>445830</v>
      </c>
      <c r="D64" s="20">
        <v>-257.47000000000003</v>
      </c>
      <c r="E64" s="20">
        <f t="shared" si="0"/>
        <v>445572.53</v>
      </c>
      <c r="F64" s="20">
        <v>433075.78</v>
      </c>
      <c r="G64" s="20">
        <v>433075.78</v>
      </c>
      <c r="H64" s="20">
        <f t="shared" si="1"/>
        <v>12496.75</v>
      </c>
    </row>
    <row r="65" spans="1:8" x14ac:dyDescent="0.2">
      <c r="A65" s="2" t="s">
        <v>81</v>
      </c>
      <c r="B65" s="21"/>
      <c r="C65" s="20">
        <v>1318657</v>
      </c>
      <c r="D65" s="20">
        <v>-1570</v>
      </c>
      <c r="E65" s="20">
        <f t="shared" si="0"/>
        <v>1317087</v>
      </c>
      <c r="F65" s="20">
        <v>1302377.45</v>
      </c>
      <c r="G65" s="20">
        <v>1302377.45</v>
      </c>
      <c r="H65" s="20">
        <f t="shared" si="1"/>
        <v>14709.550000000047</v>
      </c>
    </row>
    <row r="66" spans="1:8" x14ac:dyDescent="0.2">
      <c r="A66" s="2" t="s">
        <v>82</v>
      </c>
      <c r="B66" s="21"/>
      <c r="C66" s="20">
        <v>1804721</v>
      </c>
      <c r="D66" s="20">
        <v>50819.360000000001</v>
      </c>
      <c r="E66" s="20">
        <f t="shared" si="0"/>
        <v>1855540.36</v>
      </c>
      <c r="F66" s="20">
        <v>1651216.16</v>
      </c>
      <c r="G66" s="20">
        <v>1644256.16</v>
      </c>
      <c r="H66" s="20">
        <f t="shared" si="1"/>
        <v>204324.20000000019</v>
      </c>
    </row>
    <row r="67" spans="1:8" x14ac:dyDescent="0.2">
      <c r="A67" s="2"/>
      <c r="B67" s="7"/>
      <c r="C67" s="5"/>
      <c r="D67" s="5"/>
      <c r="E67" s="5"/>
      <c r="F67" s="5"/>
      <c r="G67" s="5"/>
      <c r="H67" s="5"/>
    </row>
    <row r="68" spans="1:8" x14ac:dyDescent="0.2">
      <c r="A68" s="8"/>
      <c r="B68" s="19" t="s">
        <v>10</v>
      </c>
      <c r="C68" s="22">
        <f t="shared" ref="C68:H68" si="2">SUM(C6:C67)</f>
        <v>430000000</v>
      </c>
      <c r="D68" s="22">
        <f t="shared" si="2"/>
        <v>148346793.20999998</v>
      </c>
      <c r="E68" s="22">
        <f t="shared" si="2"/>
        <v>578346793.21000004</v>
      </c>
      <c r="F68" s="22">
        <f t="shared" si="2"/>
        <v>491204747.24000001</v>
      </c>
      <c r="G68" s="22">
        <f t="shared" si="2"/>
        <v>456228542.01999992</v>
      </c>
      <c r="H68" s="22">
        <f t="shared" si="2"/>
        <v>87142045.969999984</v>
      </c>
    </row>
    <row r="71" spans="1:8" ht="45" customHeight="1" x14ac:dyDescent="0.2">
      <c r="A71" s="32" t="s">
        <v>83</v>
      </c>
      <c r="B71" s="33"/>
      <c r="C71" s="33"/>
      <c r="D71" s="33"/>
      <c r="E71" s="33"/>
      <c r="F71" s="33"/>
      <c r="G71" s="33"/>
      <c r="H71" s="34"/>
    </row>
    <row r="73" spans="1:8" x14ac:dyDescent="0.2">
      <c r="A73" s="37" t="s">
        <v>0</v>
      </c>
      <c r="B73" s="38"/>
      <c r="C73" s="32" t="s">
        <v>1</v>
      </c>
      <c r="D73" s="33"/>
      <c r="E73" s="33"/>
      <c r="F73" s="33"/>
      <c r="G73" s="34"/>
      <c r="H73" s="35" t="s">
        <v>2</v>
      </c>
    </row>
    <row r="74" spans="1:8" ht="22.5" x14ac:dyDescent="0.2">
      <c r="A74" s="39"/>
      <c r="B74" s="40"/>
      <c r="C74" s="3" t="s">
        <v>3</v>
      </c>
      <c r="D74" s="3" t="s">
        <v>4</v>
      </c>
      <c r="E74" s="3" t="s">
        <v>5</v>
      </c>
      <c r="F74" s="3" t="s">
        <v>6</v>
      </c>
      <c r="G74" s="3" t="s">
        <v>7</v>
      </c>
      <c r="H74" s="36"/>
    </row>
    <row r="75" spans="1:8" x14ac:dyDescent="0.2">
      <c r="A75" s="41"/>
      <c r="B75" s="42"/>
      <c r="C75" s="4">
        <v>1</v>
      </c>
      <c r="D75" s="4">
        <v>2</v>
      </c>
      <c r="E75" s="4" t="s">
        <v>8</v>
      </c>
      <c r="F75" s="4">
        <v>4</v>
      </c>
      <c r="G75" s="4">
        <v>5</v>
      </c>
      <c r="H75" s="4" t="s">
        <v>9</v>
      </c>
    </row>
    <row r="76" spans="1:8" x14ac:dyDescent="0.2">
      <c r="A76" s="10"/>
      <c r="B76" s="11"/>
      <c r="C76" s="15"/>
      <c r="D76" s="15"/>
      <c r="E76" s="15"/>
      <c r="F76" s="15"/>
      <c r="G76" s="15"/>
      <c r="H76" s="15"/>
    </row>
    <row r="77" spans="1:8" x14ac:dyDescent="0.2">
      <c r="A77" s="2" t="s">
        <v>11</v>
      </c>
      <c r="C77" s="16">
        <v>0</v>
      </c>
      <c r="D77" s="16">
        <v>0</v>
      </c>
      <c r="E77" s="16">
        <f>C77+D77</f>
        <v>0</v>
      </c>
      <c r="F77" s="16">
        <v>0</v>
      </c>
      <c r="G77" s="16">
        <v>0</v>
      </c>
      <c r="H77" s="16">
        <f>E77-F77</f>
        <v>0</v>
      </c>
    </row>
    <row r="78" spans="1:8" x14ac:dyDescent="0.2">
      <c r="A78" s="2" t="s">
        <v>12</v>
      </c>
      <c r="C78" s="16">
        <v>0</v>
      </c>
      <c r="D78" s="16">
        <v>0</v>
      </c>
      <c r="E78" s="16">
        <f t="shared" ref="E78:E80" si="3">C78+D78</f>
        <v>0</v>
      </c>
      <c r="F78" s="16">
        <v>0</v>
      </c>
      <c r="G78" s="16">
        <v>0</v>
      </c>
      <c r="H78" s="16">
        <f t="shared" ref="H78:H80" si="4">E78-F78</f>
        <v>0</v>
      </c>
    </row>
    <row r="79" spans="1:8" x14ac:dyDescent="0.2">
      <c r="A79" s="2" t="s">
        <v>13</v>
      </c>
      <c r="C79" s="16">
        <v>0</v>
      </c>
      <c r="D79" s="16">
        <v>0</v>
      </c>
      <c r="E79" s="16">
        <f t="shared" si="3"/>
        <v>0</v>
      </c>
      <c r="F79" s="16">
        <v>0</v>
      </c>
      <c r="G79" s="16">
        <v>0</v>
      </c>
      <c r="H79" s="16">
        <f t="shared" si="4"/>
        <v>0</v>
      </c>
    </row>
    <row r="80" spans="1:8" x14ac:dyDescent="0.2">
      <c r="A80" s="2" t="s">
        <v>14</v>
      </c>
      <c r="C80" s="16">
        <v>0</v>
      </c>
      <c r="D80" s="16">
        <v>0</v>
      </c>
      <c r="E80" s="16">
        <f t="shared" si="3"/>
        <v>0</v>
      </c>
      <c r="F80" s="16">
        <v>0</v>
      </c>
      <c r="G80" s="16">
        <v>0</v>
      </c>
      <c r="H80" s="16">
        <f t="shared" si="4"/>
        <v>0</v>
      </c>
    </row>
    <row r="81" spans="1:8" x14ac:dyDescent="0.2">
      <c r="A81" s="2"/>
      <c r="C81" s="17"/>
      <c r="D81" s="17"/>
      <c r="E81" s="17"/>
      <c r="F81" s="17"/>
      <c r="G81" s="17"/>
      <c r="H81" s="17"/>
    </row>
    <row r="82" spans="1:8" x14ac:dyDescent="0.2">
      <c r="A82" s="8"/>
      <c r="B82" s="19" t="s">
        <v>10</v>
      </c>
      <c r="C82" s="22">
        <f>SUM(C77:C81)</f>
        <v>0</v>
      </c>
      <c r="D82" s="22">
        <f>SUM(D77:D81)</f>
        <v>0</v>
      </c>
      <c r="E82" s="22">
        <f>SUM(E77:E80)</f>
        <v>0</v>
      </c>
      <c r="F82" s="22">
        <f>SUM(F77:F80)</f>
        <v>0</v>
      </c>
      <c r="G82" s="22">
        <f>SUM(G77:G80)</f>
        <v>0</v>
      </c>
      <c r="H82" s="22">
        <f>SUM(H77:H80)</f>
        <v>0</v>
      </c>
    </row>
    <row r="85" spans="1:8" ht="45" customHeight="1" x14ac:dyDescent="0.2">
      <c r="A85" s="32" t="s">
        <v>84</v>
      </c>
      <c r="B85" s="33"/>
      <c r="C85" s="33"/>
      <c r="D85" s="33"/>
      <c r="E85" s="33"/>
      <c r="F85" s="33"/>
      <c r="G85" s="33"/>
      <c r="H85" s="34"/>
    </row>
    <row r="86" spans="1:8" x14ac:dyDescent="0.2">
      <c r="A86" s="37" t="s">
        <v>0</v>
      </c>
      <c r="B86" s="38"/>
      <c r="C86" s="32" t="s">
        <v>1</v>
      </c>
      <c r="D86" s="33"/>
      <c r="E86" s="33"/>
      <c r="F86" s="33"/>
      <c r="G86" s="34"/>
      <c r="H86" s="35" t="s">
        <v>2</v>
      </c>
    </row>
    <row r="87" spans="1:8" ht="22.5" x14ac:dyDescent="0.2">
      <c r="A87" s="39"/>
      <c r="B87" s="40"/>
      <c r="C87" s="3" t="s">
        <v>3</v>
      </c>
      <c r="D87" s="3" t="s">
        <v>4</v>
      </c>
      <c r="E87" s="3" t="s">
        <v>5</v>
      </c>
      <c r="F87" s="3" t="s">
        <v>6</v>
      </c>
      <c r="G87" s="3" t="s">
        <v>7</v>
      </c>
      <c r="H87" s="36"/>
    </row>
    <row r="88" spans="1:8" x14ac:dyDescent="0.2">
      <c r="A88" s="41"/>
      <c r="B88" s="42"/>
      <c r="C88" s="4">
        <v>1</v>
      </c>
      <c r="D88" s="4">
        <v>2</v>
      </c>
      <c r="E88" s="4" t="s">
        <v>8</v>
      </c>
      <c r="F88" s="4">
        <v>4</v>
      </c>
      <c r="G88" s="4">
        <v>5</v>
      </c>
      <c r="H88" s="4" t="s">
        <v>9</v>
      </c>
    </row>
    <row r="89" spans="1:8" x14ac:dyDescent="0.2">
      <c r="A89" s="10"/>
      <c r="B89" s="11"/>
      <c r="C89" s="15"/>
      <c r="D89" s="15"/>
      <c r="E89" s="15"/>
      <c r="F89" s="15"/>
      <c r="G89" s="15"/>
      <c r="H89" s="15"/>
    </row>
    <row r="90" spans="1:8" ht="22.5" x14ac:dyDescent="0.2">
      <c r="A90" s="2"/>
      <c r="B90" s="13" t="s">
        <v>15</v>
      </c>
      <c r="C90" s="16">
        <v>0</v>
      </c>
      <c r="D90" s="16">
        <v>0</v>
      </c>
      <c r="E90" s="16">
        <f>C90+D90</f>
        <v>0</v>
      </c>
      <c r="F90" s="16">
        <v>0</v>
      </c>
      <c r="G90" s="16">
        <v>0</v>
      </c>
      <c r="H90" s="16">
        <f>E90-F90</f>
        <v>0</v>
      </c>
    </row>
    <row r="91" spans="1:8" x14ac:dyDescent="0.2">
      <c r="A91" s="2"/>
      <c r="B91" s="13"/>
      <c r="C91" s="16"/>
      <c r="D91" s="16"/>
      <c r="E91" s="16"/>
      <c r="F91" s="16"/>
      <c r="G91" s="16"/>
      <c r="H91" s="16"/>
    </row>
    <row r="92" spans="1:8" x14ac:dyDescent="0.2">
      <c r="A92" s="2"/>
      <c r="B92" s="13" t="s">
        <v>16</v>
      </c>
      <c r="C92" s="16">
        <v>0</v>
      </c>
      <c r="D92" s="16">
        <v>0</v>
      </c>
      <c r="E92" s="16">
        <f>C92+D92</f>
        <v>0</v>
      </c>
      <c r="F92" s="16">
        <v>0</v>
      </c>
      <c r="G92" s="16">
        <v>0</v>
      </c>
      <c r="H92" s="16">
        <f>E92-F92</f>
        <v>0</v>
      </c>
    </row>
    <row r="93" spans="1:8" x14ac:dyDescent="0.2">
      <c r="A93" s="2"/>
      <c r="B93" s="13"/>
      <c r="C93" s="16"/>
      <c r="D93" s="16"/>
      <c r="E93" s="16"/>
      <c r="F93" s="16"/>
      <c r="G93" s="16"/>
      <c r="H93" s="16"/>
    </row>
    <row r="94" spans="1:8" ht="22.5" x14ac:dyDescent="0.2">
      <c r="A94" s="2"/>
      <c r="B94" s="13" t="s">
        <v>17</v>
      </c>
      <c r="C94" s="16">
        <v>0</v>
      </c>
      <c r="D94" s="16">
        <v>0</v>
      </c>
      <c r="E94" s="16">
        <f>C94+D94</f>
        <v>0</v>
      </c>
      <c r="F94" s="16">
        <v>0</v>
      </c>
      <c r="G94" s="16">
        <v>0</v>
      </c>
      <c r="H94" s="16">
        <f>E94-F94</f>
        <v>0</v>
      </c>
    </row>
    <row r="95" spans="1:8" x14ac:dyDescent="0.2">
      <c r="A95" s="2"/>
      <c r="B95" s="13"/>
      <c r="C95" s="16"/>
      <c r="D95" s="16"/>
      <c r="E95" s="16"/>
      <c r="F95" s="16"/>
      <c r="G95" s="16"/>
      <c r="H95" s="16"/>
    </row>
    <row r="96" spans="1:8" ht="22.5" x14ac:dyDescent="0.2">
      <c r="A96" s="2"/>
      <c r="B96" s="13" t="s">
        <v>18</v>
      </c>
      <c r="C96" s="16">
        <v>0</v>
      </c>
      <c r="D96" s="16">
        <v>0</v>
      </c>
      <c r="E96" s="16">
        <f>C96+D96</f>
        <v>0</v>
      </c>
      <c r="F96" s="16">
        <v>0</v>
      </c>
      <c r="G96" s="16">
        <v>0</v>
      </c>
      <c r="H96" s="16">
        <f>E96-F96</f>
        <v>0</v>
      </c>
    </row>
    <row r="97" spans="1:8" x14ac:dyDescent="0.2">
      <c r="A97" s="2"/>
      <c r="B97" s="13"/>
      <c r="C97" s="16"/>
      <c r="D97" s="16"/>
      <c r="E97" s="16"/>
      <c r="F97" s="16"/>
      <c r="G97" s="16"/>
      <c r="H97" s="16"/>
    </row>
    <row r="98" spans="1:8" ht="22.5" x14ac:dyDescent="0.2">
      <c r="A98" s="2"/>
      <c r="B98" s="13" t="s">
        <v>19</v>
      </c>
      <c r="C98" s="16">
        <v>0</v>
      </c>
      <c r="D98" s="16">
        <v>0</v>
      </c>
      <c r="E98" s="16">
        <f>C98+D98</f>
        <v>0</v>
      </c>
      <c r="F98" s="16">
        <v>0</v>
      </c>
      <c r="G98" s="16">
        <v>0</v>
      </c>
      <c r="H98" s="16">
        <f>E98-F98</f>
        <v>0</v>
      </c>
    </row>
    <row r="99" spans="1:8" x14ac:dyDescent="0.2">
      <c r="A99" s="2"/>
      <c r="B99" s="13"/>
      <c r="C99" s="16"/>
      <c r="D99" s="16"/>
      <c r="E99" s="16"/>
      <c r="F99" s="16"/>
      <c r="G99" s="16"/>
      <c r="H99" s="16"/>
    </row>
    <row r="100" spans="1:8" ht="22.5" x14ac:dyDescent="0.2">
      <c r="A100" s="2"/>
      <c r="B100" s="13" t="s">
        <v>20</v>
      </c>
      <c r="C100" s="16">
        <v>0</v>
      </c>
      <c r="D100" s="16">
        <v>0</v>
      </c>
      <c r="E100" s="16">
        <f>C100+D100</f>
        <v>0</v>
      </c>
      <c r="F100" s="16">
        <v>0</v>
      </c>
      <c r="G100" s="16">
        <v>0</v>
      </c>
      <c r="H100" s="16">
        <f>E100-F100</f>
        <v>0</v>
      </c>
    </row>
    <row r="101" spans="1:8" x14ac:dyDescent="0.2">
      <c r="A101" s="2"/>
      <c r="B101" s="13"/>
      <c r="C101" s="16"/>
      <c r="D101" s="16"/>
      <c r="E101" s="16"/>
      <c r="F101" s="16"/>
      <c r="G101" s="16"/>
      <c r="H101" s="16"/>
    </row>
    <row r="102" spans="1:8" x14ac:dyDescent="0.2">
      <c r="A102" s="2"/>
      <c r="B102" s="13" t="s">
        <v>21</v>
      </c>
      <c r="C102" s="16">
        <v>0</v>
      </c>
      <c r="D102" s="16">
        <v>0</v>
      </c>
      <c r="E102" s="16">
        <f>C102+D102</f>
        <v>0</v>
      </c>
      <c r="F102" s="16">
        <v>0</v>
      </c>
      <c r="G102" s="16">
        <v>0</v>
      </c>
      <c r="H102" s="16">
        <f>E102-F102</f>
        <v>0</v>
      </c>
    </row>
    <row r="103" spans="1:8" x14ac:dyDescent="0.2">
      <c r="A103" s="12"/>
      <c r="B103" s="14"/>
      <c r="C103" s="17"/>
      <c r="D103" s="17"/>
      <c r="E103" s="17"/>
      <c r="F103" s="17"/>
      <c r="G103" s="17"/>
      <c r="H103" s="17"/>
    </row>
    <row r="104" spans="1:8" x14ac:dyDescent="0.2">
      <c r="A104" s="8"/>
      <c r="B104" s="19" t="s">
        <v>10</v>
      </c>
      <c r="C104" s="22">
        <f t="shared" ref="C104:H104" si="5">SUM(C90:C102)</f>
        <v>0</v>
      </c>
      <c r="D104" s="22">
        <f t="shared" si="5"/>
        <v>0</v>
      </c>
      <c r="E104" s="22">
        <f t="shared" si="5"/>
        <v>0</v>
      </c>
      <c r="F104" s="22">
        <f t="shared" si="5"/>
        <v>0</v>
      </c>
      <c r="G104" s="22">
        <f t="shared" si="5"/>
        <v>0</v>
      </c>
      <c r="H104" s="22">
        <f t="shared" si="5"/>
        <v>0</v>
      </c>
    </row>
    <row r="106" spans="1:8" x14ac:dyDescent="0.2">
      <c r="A106" s="1" t="s">
        <v>85</v>
      </c>
    </row>
    <row r="111" spans="1:8" x14ac:dyDescent="0.2">
      <c r="B111" s="23"/>
      <c r="C111" s="23"/>
      <c r="D111" s="23"/>
      <c r="E111" s="23"/>
      <c r="F111" s="23"/>
      <c r="G111" s="23"/>
      <c r="H111" s="23"/>
    </row>
    <row r="112" spans="1:8" x14ac:dyDescent="0.2">
      <c r="B112" s="23"/>
      <c r="C112" s="23"/>
      <c r="D112" s="23"/>
      <c r="E112" s="23"/>
      <c r="F112" s="23"/>
      <c r="G112" s="23"/>
      <c r="H112" s="23"/>
    </row>
    <row r="113" spans="2:8" x14ac:dyDescent="0.2">
      <c r="B113" s="23"/>
      <c r="C113" s="23"/>
      <c r="D113" s="23"/>
      <c r="E113" s="23"/>
      <c r="F113" s="23"/>
      <c r="G113" s="23"/>
      <c r="H113" s="23"/>
    </row>
    <row r="114" spans="2:8" x14ac:dyDescent="0.2">
      <c r="B114" s="23"/>
      <c r="C114" s="23"/>
      <c r="D114" s="23"/>
      <c r="E114" s="23"/>
      <c r="F114" s="23"/>
      <c r="G114" s="23"/>
      <c r="H114" s="23"/>
    </row>
    <row r="115" spans="2:8" x14ac:dyDescent="0.2">
      <c r="B115" s="24"/>
      <c r="C115" s="23"/>
      <c r="D115" s="23"/>
      <c r="E115" s="23"/>
      <c r="F115" s="23"/>
      <c r="G115" s="23"/>
      <c r="H115" s="23"/>
    </row>
    <row r="116" spans="2:8" x14ac:dyDescent="0.2">
      <c r="B116" s="23"/>
      <c r="C116" s="25"/>
      <c r="D116" s="26"/>
      <c r="E116" s="23"/>
      <c r="F116" s="23"/>
      <c r="G116" s="23"/>
      <c r="H116" s="23"/>
    </row>
    <row r="117" spans="2:8" x14ac:dyDescent="0.2">
      <c r="B117" s="23"/>
      <c r="C117" s="27"/>
      <c r="D117" s="28"/>
      <c r="E117" s="23"/>
      <c r="F117" s="23"/>
      <c r="G117" s="23"/>
      <c r="H117" s="23"/>
    </row>
    <row r="118" spans="2:8" x14ac:dyDescent="0.2">
      <c r="B118" s="23"/>
      <c r="C118" s="29"/>
      <c r="D118" s="29"/>
      <c r="E118" s="23"/>
      <c r="F118" s="23"/>
      <c r="G118" s="23"/>
      <c r="H118" s="23"/>
    </row>
    <row r="119" spans="2:8" x14ac:dyDescent="0.2">
      <c r="B119" s="23"/>
      <c r="C119" s="29"/>
      <c r="D119" s="29"/>
      <c r="E119" s="23"/>
      <c r="F119" s="23"/>
      <c r="G119" s="23"/>
      <c r="H119" s="23"/>
    </row>
    <row r="120" spans="2:8" x14ac:dyDescent="0.2">
      <c r="B120" s="23"/>
      <c r="C120" s="25"/>
      <c r="D120" s="25"/>
      <c r="E120" s="23"/>
      <c r="F120" s="23"/>
      <c r="G120" s="23"/>
      <c r="H120" s="23"/>
    </row>
    <row r="121" spans="2:8" x14ac:dyDescent="0.2">
      <c r="B121" s="23"/>
      <c r="C121" s="30"/>
      <c r="D121" s="30"/>
      <c r="E121" s="23"/>
      <c r="F121" s="23"/>
      <c r="G121" s="23"/>
      <c r="H121" s="23"/>
    </row>
    <row r="122" spans="2:8" x14ac:dyDescent="0.2">
      <c r="B122" s="23"/>
      <c r="C122" s="31"/>
      <c r="D122" s="31"/>
      <c r="E122" s="23"/>
      <c r="F122" s="23"/>
      <c r="G122" s="23"/>
      <c r="H122" s="23"/>
    </row>
  </sheetData>
  <sheetProtection formatCells="0" formatColumns="0" formatRows="0" insertRows="0" deleteRows="0" autoFilter="0"/>
  <mergeCells count="12">
    <mergeCell ref="A1:H1"/>
    <mergeCell ref="A3:B5"/>
    <mergeCell ref="A71:H71"/>
    <mergeCell ref="A73:B75"/>
    <mergeCell ref="C3:G3"/>
    <mergeCell ref="H3:H4"/>
    <mergeCell ref="A85:H85"/>
    <mergeCell ref="A86:B88"/>
    <mergeCell ref="C86:G86"/>
    <mergeCell ref="H86:H87"/>
    <mergeCell ref="C73:G73"/>
    <mergeCell ref="H73:H7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2022-02-16T15:38:10Z</cp:lastPrinted>
  <dcterms:created xsi:type="dcterms:W3CDTF">2014-02-10T03:37:14Z</dcterms:created>
  <dcterms:modified xsi:type="dcterms:W3CDTF">2022-03-16T21:29:35Z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