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-105" yWindow="-105" windowWidth="23250" windowHeight="12450" tabRatio="885"/>
  </bookViews>
  <sheets>
    <sheet name="CTG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8" l="1"/>
  <c r="H14" i="8" s="1"/>
  <c r="E12" i="8"/>
  <c r="H12" i="8" s="1"/>
  <c r="E10" i="8"/>
  <c r="H10" i="8" s="1"/>
  <c r="G8" i="8"/>
  <c r="F8" i="8"/>
  <c r="C8" i="8"/>
  <c r="E8" i="8" s="1"/>
  <c r="H8" i="8" s="1"/>
  <c r="G6" i="8"/>
  <c r="F6" i="8"/>
  <c r="C6" i="8"/>
  <c r="E6" i="8" s="1"/>
  <c r="D16" i="8"/>
  <c r="F16" i="8" l="1"/>
  <c r="G16" i="8"/>
  <c r="E16" i="8"/>
  <c r="H6" i="8"/>
  <c r="H16" i="8" s="1"/>
  <c r="C16" i="8"/>
</calcChain>
</file>

<file path=xl/sharedStrings.xml><?xml version="1.0" encoding="utf-8"?>
<sst xmlns="http://schemas.openxmlformats.org/spreadsheetml/2006/main" count="18" uniqueCount="18">
  <si>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</si>
  <si>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</si>
  <si>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</si>
  <si>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</si>
  <si>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</si>
  <si>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</si>
  <si>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</si>
  <si>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</si>
  <si>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</si>
  <si>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</si>
  <si>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</si>
  <si>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</si>
  <si>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</si>
  <si>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</si>
  <si>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</si>
  <si>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</si>
  <si>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Municipio de Valle de Santiago, Gto.
Estado Analítico del Ejercicio del Presupuesto de Egresos.
Clasificación Ecónomica (Por Tipo de Gasto)
Del 01 de enero al 31 de diciembre del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</si>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</sst>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/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0" applyFont="1"/>
    <xf numFmtId="0" fontId="2" fillId="0" borderId="6" xfId="0" applyFont="1" applyBorder="1"/>
    <xf numFmtId="0" fontId="6" fillId="0" borderId="5" xfId="0" applyFont="1" applyBorder="1" applyProtection="1">
      <protection locked="0"/>
    </xf>
    <xf numFmtId="0" fontId="2" fillId="0" borderId="12" xfId="0" applyFont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>
      <selection activeCell="G24" sqref="G24"/>
    </sheetView>
  </sheetViews>
  <sheetFormatPr baseColWidth="10" defaultColWidth="12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4" t="s">
        <v>16</v>
      </c>
      <c r="B1" s="15"/>
      <c r="C1" s="15"/>
      <c r="D1" s="15"/>
      <c r="E1" s="15"/>
      <c r="F1" s="15"/>
      <c r="G1" s="15"/>
      <c r="H1" s="16"/>
    </row>
    <row r="2" spans="1:8" x14ac:dyDescent="0.2">
      <c r="A2" s="19" t="s">
        <v>0</v>
      </c>
      <c r="B2" s="20"/>
      <c r="C2" s="14" t="s">
        <v>1</v>
      </c>
      <c r="D2" s="15"/>
      <c r="E2" s="15"/>
      <c r="F2" s="15"/>
      <c r="G2" s="16"/>
      <c r="H2" s="17" t="s">
        <v>2</v>
      </c>
    </row>
    <row r="3" spans="1:8" ht="24.95" customHeight="1" x14ac:dyDescent="0.2">
      <c r="A3" s="21"/>
      <c r="B3" s="22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18"/>
    </row>
    <row r="4" spans="1:8" x14ac:dyDescent="0.2">
      <c r="A4" s="23"/>
      <c r="B4" s="24"/>
      <c r="C4" s="5">
        <v>1</v>
      </c>
      <c r="D4" s="5">
        <v>2</v>
      </c>
      <c r="E4" s="5" t="s">
        <v>8</v>
      </c>
      <c r="F4" s="5">
        <v>4</v>
      </c>
      <c r="G4" s="5">
        <v>5</v>
      </c>
      <c r="H4" s="5" t="s">
        <v>9</v>
      </c>
    </row>
    <row r="5" spans="1:8" x14ac:dyDescent="0.2">
      <c r="A5" s="2"/>
      <c r="B5" s="9"/>
      <c r="C5" s="12"/>
      <c r="D5" s="12"/>
      <c r="E5" s="12"/>
      <c r="F5" s="12"/>
      <c r="G5" s="12"/>
      <c r="H5" s="12"/>
    </row>
    <row r="6" spans="1:8" x14ac:dyDescent="0.2">
      <c r="A6" s="2"/>
      <c r="B6" s="9" t="s">
        <v>13</v>
      </c>
      <c r="C6" s="7">
        <f>289308079+2410260</f>
        <v>291718339</v>
      </c>
      <c r="D6" s="7">
        <v>49337410.130000003</v>
      </c>
      <c r="E6" s="7">
        <f>C6+D6</f>
        <v>341055749.13</v>
      </c>
      <c r="F6" s="7">
        <f>312537459.92+2410260</f>
        <v>314947719.92000002</v>
      </c>
      <c r="G6" s="7">
        <f>300353967.72+2410260</f>
        <v>302764227.72000003</v>
      </c>
      <c r="H6" s="7">
        <f>E6-F6</f>
        <v>26108029.209999979</v>
      </c>
    </row>
    <row r="7" spans="1:8" x14ac:dyDescent="0.2">
      <c r="A7" s="2"/>
      <c r="B7" s="9"/>
      <c r="C7" s="7"/>
      <c r="D7" s="7"/>
      <c r="E7" s="7"/>
      <c r="F7" s="7"/>
      <c r="G7" s="7"/>
      <c r="H7" s="7"/>
    </row>
    <row r="8" spans="1:8" x14ac:dyDescent="0.2">
      <c r="A8" s="2"/>
      <c r="B8" s="9" t="s">
        <v>14</v>
      </c>
      <c r="C8" s="7">
        <f>130822605.16-2410260</f>
        <v>128412345.16</v>
      </c>
      <c r="D8" s="7">
        <v>99009383.079999998</v>
      </c>
      <c r="E8" s="7">
        <f>C8+D8</f>
        <v>227421728.24000001</v>
      </c>
      <c r="F8" s="7">
        <f>169723661.21-2410260</f>
        <v>167313401.21000001</v>
      </c>
      <c r="G8" s="7">
        <f>146930948.19-2410260</f>
        <v>144520688.19</v>
      </c>
      <c r="H8" s="7">
        <f>E8-F8</f>
        <v>60108327.030000001</v>
      </c>
    </row>
    <row r="9" spans="1:8" x14ac:dyDescent="0.2">
      <c r="A9" s="2"/>
      <c r="B9" s="9"/>
      <c r="C9" s="7"/>
      <c r="D9" s="7"/>
      <c r="E9" s="7"/>
      <c r="F9" s="7"/>
      <c r="G9" s="7"/>
      <c r="H9" s="7"/>
    </row>
    <row r="10" spans="1:8" x14ac:dyDescent="0.2">
      <c r="A10" s="2"/>
      <c r="B10" s="9" t="s">
        <v>15</v>
      </c>
      <c r="C10" s="7">
        <v>1607142.84</v>
      </c>
      <c r="D10" s="7">
        <v>0</v>
      </c>
      <c r="E10" s="7">
        <f>C10+D10</f>
        <v>1607142.84</v>
      </c>
      <c r="F10" s="7">
        <v>1607142.84</v>
      </c>
      <c r="G10" s="7">
        <v>1607142.84</v>
      </c>
      <c r="H10" s="7">
        <f>E10-F10</f>
        <v>0</v>
      </c>
    </row>
    <row r="11" spans="1:8" x14ac:dyDescent="0.2">
      <c r="A11" s="2"/>
      <c r="B11" s="9"/>
      <c r="C11" s="7"/>
      <c r="D11" s="7"/>
      <c r="E11" s="7"/>
      <c r="F11" s="7"/>
      <c r="G11" s="7"/>
      <c r="H11" s="7"/>
    </row>
    <row r="12" spans="1:8" x14ac:dyDescent="0.2">
      <c r="A12" s="2"/>
      <c r="B12" s="9" t="s">
        <v>10</v>
      </c>
      <c r="C12" s="7">
        <v>8262173</v>
      </c>
      <c r="D12" s="7">
        <v>0</v>
      </c>
      <c r="E12" s="7">
        <f>C12+D12</f>
        <v>8262173</v>
      </c>
      <c r="F12" s="7">
        <v>7336483.2699999996</v>
      </c>
      <c r="G12" s="7">
        <v>7336483.2699999996</v>
      </c>
      <c r="H12" s="7">
        <f>E12-F12</f>
        <v>925689.73000000045</v>
      </c>
    </row>
    <row r="13" spans="1:8" x14ac:dyDescent="0.2">
      <c r="A13" s="2"/>
      <c r="B13" s="9"/>
      <c r="C13" s="7"/>
      <c r="D13" s="7"/>
      <c r="E13" s="7"/>
      <c r="F13" s="7"/>
      <c r="G13" s="7"/>
      <c r="H13" s="7"/>
    </row>
    <row r="14" spans="1:8" x14ac:dyDescent="0.2">
      <c r="A14" s="2"/>
      <c r="B14" s="9" t="s">
        <v>11</v>
      </c>
      <c r="C14" s="7">
        <v>0</v>
      </c>
      <c r="D14" s="7">
        <v>0</v>
      </c>
      <c r="E14" s="7">
        <f>C14+D14</f>
        <v>0</v>
      </c>
      <c r="F14" s="7">
        <v>0</v>
      </c>
      <c r="G14" s="7">
        <v>0</v>
      </c>
      <c r="H14" s="7">
        <f>E14-F14</f>
        <v>0</v>
      </c>
    </row>
    <row r="15" spans="1:8" x14ac:dyDescent="0.2">
      <c r="A15" s="3"/>
      <c r="B15" s="10"/>
      <c r="C15" s="8"/>
      <c r="D15" s="8"/>
      <c r="E15" s="8"/>
      <c r="F15" s="8"/>
      <c r="G15" s="8"/>
      <c r="H15" s="8"/>
    </row>
    <row r="16" spans="1:8" x14ac:dyDescent="0.2">
      <c r="A16" s="11"/>
      <c r="B16" s="6" t="s">
        <v>12</v>
      </c>
      <c r="C16" s="13">
        <f>SUM(C6+C8+C10+C12+C14)</f>
        <v>429999999.99999994</v>
      </c>
      <c r="D16" s="13">
        <f>SUM(D6+D8+D10+D12+D14)</f>
        <v>148346793.21000001</v>
      </c>
      <c r="E16" s="13">
        <f>SUM(E6+E8+E10+E12+E14)</f>
        <v>578346793.21000004</v>
      </c>
      <c r="F16" s="13">
        <f t="shared" ref="F16:H16" si="0">SUM(F6+F8+F10+F12+F14)</f>
        <v>491204747.23999995</v>
      </c>
      <c r="G16" s="13">
        <f t="shared" si="0"/>
        <v>456228542.01999998</v>
      </c>
      <c r="H16" s="13">
        <f t="shared" si="0"/>
        <v>87142045.969999984</v>
      </c>
    </row>
    <row r="18" spans="1:1" x14ac:dyDescent="0.2">
      <c r="A18" s="1" t="s">
        <v>17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dd2e705e-1a44-4129-9cba-050973369ed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2B294E2-A442-4ED1-B7CD-F69BF0DA5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2022-02-16T15:38:10Z</cp:lastPrinted>
  <dcterms:created xsi:type="dcterms:W3CDTF">2014-02-10T03:37:14Z</dcterms:created>
  <dcterms:modified xsi:type="dcterms:W3CDTF">2022-03-16T21:31:36Z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