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 s="1"/>
  <c r="C33" i="1" s="1"/>
  <c r="F21" i="1"/>
  <c r="F33" i="1" s="1"/>
  <c r="E21" i="1"/>
  <c r="E33" i="1" s="1"/>
  <c r="D21" i="1"/>
  <c r="D33" i="1" s="1"/>
  <c r="B21" i="1"/>
  <c r="B33" i="1" s="1"/>
  <c r="G10" i="1"/>
  <c r="C10" i="1"/>
  <c r="G9" i="1"/>
  <c r="G33" i="1" s="1"/>
  <c r="F9" i="1"/>
  <c r="E9" i="1"/>
  <c r="D9" i="1"/>
  <c r="C9" i="1"/>
  <c r="B9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<sst xmlns="http://schemas.openxmlformats.org/spreadsheetml/2006/main" count="35" uniqueCount="25">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</sst>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1" fillId="0" borderId="5" xfId="1" applyFont="1" applyFill="1" applyBorder="1" applyAlignment="1" applyProtection="1">
      <alignment horizontal="right" vertical="center"/>
      <protection locked="0"/>
    </xf>
    <xf numFmtId="43" fontId="0" fillId="0" borderId="5" xfId="1" applyFont="1" applyFill="1" applyBorder="1" applyAlignment="1" applyProtection="1">
      <alignment horizontal="right" vertical="center"/>
      <protection locked="0"/>
    </xf>
    <xf numFmtId="43" fontId="1" fillId="0" borderId="5" xfId="2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43" fontId="0" fillId="0" borderId="5" xfId="3" applyFont="1" applyFill="1" applyBorder="1" applyAlignment="1" applyProtection="1">
      <alignment horizontal="right" vertical="center"/>
      <protection locked="0"/>
    </xf>
    <xf numFmtId="43" fontId="1" fillId="0" borderId="5" xfId="3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illares 10" xfId="1"/>
    <cellStyle name="Millares 19" xfId="2"/>
    <cellStyle name="Millares 20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H13" sqref="H13"/>
    </sheetView>
  </sheetViews>
  <sheetFormatPr baseColWidth="10" defaultRowHeight="15" x14ac:dyDescent="0.25"/>
  <cols>
    <col min="1" max="1" width="111.85546875" customWidth="1"/>
    <col min="2" max="6" width="20.7109375" style="35" customWidth="1"/>
    <col min="7" max="7" width="17.5703125" style="3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TRIMESTRE</f>
        <v>Del 1 de enero al 31 de diciembre de 2021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x14ac:dyDescent="0.25">
      <c r="A9" s="18" t="s">
        <v>12</v>
      </c>
      <c r="B9" s="19">
        <f>SUM(B10,B11,B12,B15,B16,B19)</f>
        <v>111093743.48999999</v>
      </c>
      <c r="C9" s="19">
        <f t="shared" ref="C9:G9" si="0">SUM(C10,C11,C12,C15,C16,C19)</f>
        <v>2086638.3100000024</v>
      </c>
      <c r="D9" s="19">
        <f t="shared" si="0"/>
        <v>113180381.8</v>
      </c>
      <c r="E9" s="19">
        <f t="shared" si="0"/>
        <v>104631610.90000001</v>
      </c>
      <c r="F9" s="19">
        <f t="shared" si="0"/>
        <v>103936576.45999999</v>
      </c>
      <c r="G9" s="19">
        <f t="shared" si="0"/>
        <v>8548770.8999999911</v>
      </c>
    </row>
    <row r="10" spans="1:7" x14ac:dyDescent="0.25">
      <c r="A10" s="20" t="s">
        <v>13</v>
      </c>
      <c r="B10" s="21">
        <v>111093743.48999999</v>
      </c>
      <c r="C10" s="21">
        <f>D10-B10</f>
        <v>2086638.3100000024</v>
      </c>
      <c r="D10" s="22">
        <v>113180381.8</v>
      </c>
      <c r="E10" s="23">
        <v>104631610.90000001</v>
      </c>
      <c r="F10" s="23">
        <v>103936576.45999999</v>
      </c>
      <c r="G10" s="22">
        <f>D10-E10</f>
        <v>8548770.8999999911</v>
      </c>
    </row>
    <row r="11" spans="1:7" x14ac:dyDescent="0.25">
      <c r="A11" s="20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0" t="s">
        <v>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0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6" t="s">
        <v>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5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0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/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19">
        <f>SUM(B22,B23,B24,B27,B28,B31)</f>
        <v>58668012</v>
      </c>
      <c r="C21" s="19">
        <f t="shared" ref="C21:F21" si="1">SUM(C22,C23,C24,C27,C28,C31)</f>
        <v>-5073966.6000000015</v>
      </c>
      <c r="D21" s="19">
        <f t="shared" si="1"/>
        <v>53594045.399999999</v>
      </c>
      <c r="E21" s="19">
        <f t="shared" si="1"/>
        <v>53594045.399999999</v>
      </c>
      <c r="F21" s="19">
        <f t="shared" si="1"/>
        <v>53136452.600000001</v>
      </c>
      <c r="G21" s="24">
        <v>0</v>
      </c>
    </row>
    <row r="22" spans="1:7" x14ac:dyDescent="0.25">
      <c r="A22" s="20" t="s">
        <v>13</v>
      </c>
      <c r="B22" s="21">
        <v>58668012</v>
      </c>
      <c r="C22" s="21">
        <f>D22-B22</f>
        <v>-5073966.6000000015</v>
      </c>
      <c r="D22" s="30">
        <v>53594045.399999999</v>
      </c>
      <c r="E22" s="31">
        <v>53594045.399999999</v>
      </c>
      <c r="F22" s="31">
        <v>53136452.600000001</v>
      </c>
      <c r="G22" s="22">
        <v>0</v>
      </c>
    </row>
    <row r="23" spans="1:7" x14ac:dyDescent="0.25">
      <c r="A23" s="20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0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5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0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6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2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2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0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x14ac:dyDescent="0.25">
      <c r="A33" s="32" t="s">
        <v>24</v>
      </c>
      <c r="B33" s="19">
        <f>B21+B9</f>
        <v>169761755.49000001</v>
      </c>
      <c r="C33" s="19">
        <f t="shared" ref="C33:E33" si="2">C21+C9</f>
        <v>-2987328.2899999991</v>
      </c>
      <c r="D33" s="19">
        <f t="shared" si="2"/>
        <v>166774427.19999999</v>
      </c>
      <c r="E33" s="19">
        <f t="shared" si="2"/>
        <v>158225656.30000001</v>
      </c>
      <c r="F33" s="19">
        <f>F21+F9</f>
        <v>157073029.06</v>
      </c>
      <c r="G33" s="19">
        <f t="shared" ref="G33" si="3">G21+G9</f>
        <v>8548770.8999999911</v>
      </c>
    </row>
    <row r="34" spans="1:7" x14ac:dyDescent="0.25">
      <c r="A34" s="33"/>
      <c r="B34" s="34"/>
      <c r="C34" s="34"/>
      <c r="D34" s="34"/>
      <c r="E34" s="34"/>
      <c r="F34" s="34"/>
      <c r="G34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2022-03-16T22:28:50Z</dcterms:created>
  <dcterms:modified xsi:type="dcterms:W3CDTF">2022-03-16T22:30:17Z</dcterms:modified>
</cp:coreProperties>
</file>