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ero\Documents\Acceso a la Informacion Ley General de Contabilidad\2021\02. Trimestre LGC 2021\"/>
    </mc:Choice>
  </mc:AlternateContent>
  <xr:revisionPtr revIDLastSave="0" documentId="8_{AC1522E0-1EFB-459D-8D62-DEA0C4CB603A}" xr6:coauthVersionLast="47" xr6:coauthVersionMax="47" xr10:uidLastSave="{00000000-0000-0000-0000-000000000000}"/>
  <bookViews>
    <workbookView xWindow="8925" yWindow="1470" windowWidth="14070" windowHeight="14130" xr2:uid="{00000000-000D-0000-FFFF-FFFF00000000}"/>
  </bookViews>
  <sheets>
    <sheet name="VHP" sheetId="1" r:id="rId1"/>
  </sheets>
  <definedNames>
    <definedName name="_xlnm._FilterDatabase" localSheetId="0" hidden="1">VHP!$A$2:$F$38</definedName>
    <definedName name="_xlnm.Print_Area" localSheetId="0">VHP!$A$1:$F$50</definedName>
  </definedNames>
  <calcPr calcId="191029"/>
</workbook>
</file>

<file path=xl/calcChain.xml><?xml version="1.0" encoding="utf-8"?>
<calcChain xmlns="http://schemas.openxmlformats.org/spreadsheetml/2006/main">
  <c r="E38" i="1" l="1"/>
  <c r="B38" i="1"/>
  <c r="C34" i="1"/>
  <c r="D34" i="1"/>
  <c r="E34" i="1"/>
  <c r="F34" i="1"/>
  <c r="B34" i="1"/>
  <c r="F28" i="1"/>
  <c r="F29" i="1"/>
  <c r="F30" i="1"/>
  <c r="F31" i="1"/>
  <c r="F32" i="1"/>
  <c r="C27" i="1"/>
  <c r="F27" i="1" s="1"/>
  <c r="F38" i="1" s="1"/>
  <c r="D27" i="1"/>
  <c r="D38" i="1" s="1"/>
  <c r="E27" i="1"/>
  <c r="B27" i="1"/>
  <c r="C22" i="1"/>
  <c r="D22" i="1"/>
  <c r="E22" i="1"/>
  <c r="F22" i="1"/>
  <c r="B22" i="1"/>
  <c r="C4" i="1"/>
  <c r="D4" i="1"/>
  <c r="E4" i="1"/>
  <c r="E20" i="1" s="1"/>
  <c r="E9" i="1"/>
  <c r="F18" i="1"/>
  <c r="F17" i="1"/>
  <c r="F16" i="1"/>
  <c r="F10" i="1"/>
  <c r="F11" i="1"/>
  <c r="F12" i="1"/>
  <c r="F13" i="1"/>
  <c r="F14" i="1"/>
  <c r="F4" i="1"/>
  <c r="F6" i="1"/>
  <c r="F7" i="1"/>
  <c r="F5" i="1"/>
  <c r="D9" i="1"/>
  <c r="C9" i="1"/>
  <c r="C20" i="1" s="1"/>
  <c r="B4" i="1"/>
  <c r="B9" i="1"/>
  <c r="C38" i="1" l="1"/>
  <c r="F9" i="1"/>
  <c r="D20" i="1"/>
  <c r="B20" i="1"/>
  <c r="F20" i="1" l="1"/>
</calcChain>
</file>

<file path=xl/sharedStrings.xml><?xml version="1.0" encoding="utf-8"?>
<sst xmlns="http://schemas.openxmlformats.org/spreadsheetml/2006/main" count="36" uniqueCount="26">
  <si>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</si>
  <si>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</si>
  <si>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</si>
  <si>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</si>
  <si>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</si>
  <si>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</si>
  <si>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</si>
  <si>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</si>
  <si>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</si>
  <si>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</si>
  <si>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</si>
  <si>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</si>
  <si>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</si>
  <si>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</si>
  <si>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</si>
  <si>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Cambios en la Hacienda Pública/Patrimonio Contribuido Neto de 20XN</t>
  </si>
  <si>
    <t>Bajo protesta de decir verdad declaramos que los Estados Financieros y sus notas, son razonablemente correctos y son responsabilidad del emisor.</t>
  </si>
  <si>
    <t>Revalúos</t>
  </si>
  <si>
    <t>Hacienda Pública/Patrimonio Contribuido Neto de 2020</t>
  </si>
  <si>
    <t>Hacienda Pública/Patrimonio Generado Neto de 2020</t>
  </si>
  <si>
    <t>Hacienda Pública/Patrimonio Neto Final de 2020</t>
  </si>
  <si>
    <t>Exceso o Insuficiencia en la Actualización de la Hacienda Pública/Patrimonio Neto de 2020</t>
  </si>
  <si>
    <t>Variaciones de la Hacienda Pública/Patrimonio Generado Neto de 2021</t>
  </si>
  <si>
    <t>Cambios en el Exceso o Insuficiencia en la Actualización de la Hacienda Pública/Patrimonio Neto de 2021</t>
  </si>
  <si>
    <t>Hacienda Pública/Patrimonio Neto Final de 2021</t>
  </si>
  <si>
    <t>Municipio de Valle de Santiago, Gto.
Estado de Variación en la Hacienda Pública.
De 01 de Enero al 30 de Junio del 2021.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</si>
</sst>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1">
    <xf numFmtId="0" fontId="0" fillId="0" borderId="0" xfId="0"/>
    <xf numFmtId="0" fontId="4" fillId="0" borderId="0" xfId="9" applyFont="1" applyAlignment="1">
      <alignment vertical="top" wrapText="1"/>
    </xf>
    <xf numFmtId="4" fontId="4" fillId="0" borderId="0" xfId="9" applyNumberFormat="1" applyFont="1" applyAlignment="1">
      <alignment vertical="top"/>
    </xf>
    <xf numFmtId="4" fontId="4" fillId="0" borderId="0" xfId="9" applyNumberFormat="1" applyFont="1" applyAlignment="1" applyProtection="1">
      <alignment vertical="top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vertical="top" wrapText="1"/>
      <protection locked="0"/>
    </xf>
    <xf numFmtId="0" fontId="3" fillId="2" borderId="4" xfId="9" applyFont="1" applyFill="1" applyBorder="1" applyAlignment="1">
      <alignment horizontal="center" vertical="center" wrapText="1"/>
    </xf>
    <xf numFmtId="166" fontId="3" fillId="2" borderId="4" xfId="3" applyNumberFormat="1" applyFont="1" applyFill="1" applyBorder="1" applyAlignment="1">
      <alignment horizontal="center" vertical="center" wrapText="1"/>
    </xf>
    <xf numFmtId="0" fontId="3" fillId="0" borderId="4" xfId="9" applyFont="1" applyBorder="1" applyAlignment="1">
      <alignment horizontal="center" vertical="center" wrapText="1"/>
    </xf>
    <xf numFmtId="166" fontId="4" fillId="0" borderId="4" xfId="3" applyNumberFormat="1" applyFont="1" applyBorder="1" applyAlignment="1">
      <alignment horizontal="center" vertical="center" wrapText="1"/>
    </xf>
    <xf numFmtId="0" fontId="3" fillId="0" borderId="4" xfId="9" applyFont="1" applyBorder="1" applyAlignment="1">
      <alignment horizontal="left" vertical="top" wrapText="1" indent="1"/>
    </xf>
    <xf numFmtId="4" fontId="3" fillId="0" borderId="4" xfId="9" applyNumberFormat="1" applyFont="1" applyBorder="1" applyProtection="1">
      <protection locked="0"/>
    </xf>
    <xf numFmtId="0" fontId="4" fillId="0" borderId="4" xfId="9" applyFont="1" applyBorder="1" applyAlignment="1">
      <alignment horizontal="left" vertical="top" wrapText="1" indent="2"/>
    </xf>
    <xf numFmtId="4" fontId="4" fillId="0" borderId="4" xfId="9" applyNumberFormat="1" applyFont="1" applyBorder="1" applyProtection="1">
      <protection locked="0"/>
    </xf>
    <xf numFmtId="0" fontId="4" fillId="0" borderId="4" xfId="9" applyFont="1" applyBorder="1" applyAlignment="1">
      <alignment horizontal="left" vertical="top" wrapText="1" indent="1"/>
    </xf>
    <xf numFmtId="0" fontId="3" fillId="0" borderId="4" xfId="9" applyFont="1" applyBorder="1" applyAlignment="1">
      <alignment vertical="top" wrapText="1"/>
    </xf>
    <xf numFmtId="4" fontId="3" fillId="0" borderId="4" xfId="9" applyNumberFormat="1" applyFont="1" applyBorder="1" applyAlignment="1" applyProtection="1">
      <alignment vertical="center"/>
      <protection locked="0"/>
    </xf>
    <xf numFmtId="2" fontId="4" fillId="0" borderId="4" xfId="17" applyNumberFormat="1" applyFont="1" applyBorder="1" applyAlignment="1">
      <alignment horizontal="right" vertical="center" wrapText="1"/>
    </xf>
    <xf numFmtId="2" fontId="3" fillId="0" borderId="4" xfId="17" applyNumberFormat="1" applyFont="1" applyBorder="1" applyAlignment="1">
      <alignment horizontal="right" vertical="center" wrapText="1"/>
    </xf>
    <xf numFmtId="4" fontId="4" fillId="0" borderId="4" xfId="9" applyNumberFormat="1" applyFont="1" applyBorder="1" applyAlignment="1" applyProtection="1">
      <alignment horizontal="right"/>
      <protection locked="0"/>
    </xf>
    <xf numFmtId="4" fontId="4" fillId="0" borderId="4" xfId="9" applyNumberFormat="1" applyFont="1" applyFill="1" applyBorder="1" applyProtection="1">
      <protection locked="0"/>
    </xf>
    <xf numFmtId="4" fontId="3" fillId="0" borderId="4" xfId="17" applyNumberFormat="1" applyFont="1" applyBorder="1" applyAlignment="1">
      <alignment horizontal="right" wrapText="1"/>
    </xf>
    <xf numFmtId="4" fontId="4" fillId="0" borderId="4" xfId="9" applyNumberFormat="1" applyFont="1" applyFill="1" applyBorder="1" applyAlignment="1" applyProtection="1">
      <alignment vertical="top"/>
      <protection locked="0"/>
    </xf>
    <xf numFmtId="4" fontId="3" fillId="0" borderId="4" xfId="9" applyNumberFormat="1" applyFont="1" applyBorder="1" applyAlignment="1" applyProtection="1">
      <alignment horizontal="right"/>
      <protection locked="0"/>
    </xf>
    <xf numFmtId="4" fontId="3" fillId="0" borderId="4" xfId="9" applyNumberFormat="1" applyFont="1" applyBorder="1" applyAlignment="1" applyProtection="1">
      <alignment horizontal="right" vertical="center"/>
      <protection locked="0"/>
    </xf>
    <xf numFmtId="43" fontId="3" fillId="0" borderId="4" xfId="17" applyFont="1" applyBorder="1" applyAlignment="1">
      <alignment horizontal="right" vertical="center" wrapText="1"/>
    </xf>
    <xf numFmtId="4" fontId="3" fillId="0" borderId="4" xfId="9" applyNumberFormat="1" applyFont="1" applyFill="1" applyBorder="1" applyProtection="1">
      <protection locked="0"/>
    </xf>
    <xf numFmtId="0" fontId="4" fillId="0" borderId="0" xfId="9" applyFont="1" applyAlignment="1" applyProtection="1">
      <alignment horizontal="left" vertical="top" inden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</cellXfs>
  <cellStyles count="27">
    <cellStyle name="=C:\WINNT\SYSTEM32\COMMAND.COM" xfId="1" xr:uid="{00000000-0005-0000-0000-000000000000}"/>
    <cellStyle name="Euro" xfId="2" xr:uid="{00000000-0005-0000-0000-000001000000}"/>
    <cellStyle name="Millares" xfId="17" builtinId="3"/>
    <cellStyle name="Millares 2" xfId="3" xr:uid="{00000000-0005-0000-0000-000002000000}"/>
    <cellStyle name="Millares 2 2" xfId="4" xr:uid="{00000000-0005-0000-0000-000003000000}"/>
    <cellStyle name="Millares 2 2 2" xfId="19" xr:uid="{E0293FBA-3160-43E4-8731-F24BC6F73616}"/>
    <cellStyle name="Millares 2 3" xfId="5" xr:uid="{00000000-0005-0000-0000-000004000000}"/>
    <cellStyle name="Millares 2 3 2" xfId="20" xr:uid="{559DCF7D-6EC8-4F92-A265-732321EADC39}"/>
    <cellStyle name="Millares 2 4" xfId="18" xr:uid="{AE37B366-2650-41BF-8F2A-A80E39DB1642}"/>
    <cellStyle name="Millares 3" xfId="6" xr:uid="{00000000-0005-0000-0000-000005000000}"/>
    <cellStyle name="Millares 3 2" xfId="21" xr:uid="{1417AB5A-6CB3-49C9-A6A8-5ECEB9BC0F6C}"/>
    <cellStyle name="Moneda 2" xfId="7" xr:uid="{00000000-0005-0000-0000-000006000000}"/>
    <cellStyle name="Moneda 2 2" xfId="22" xr:uid="{9638B56D-A7EE-44FC-9E10-CE202605F21F}"/>
    <cellStyle name="Normal" xfId="0" builtinId="0"/>
    <cellStyle name="Normal 2" xfId="8" xr:uid="{00000000-0005-0000-0000-000008000000}"/>
    <cellStyle name="Normal 2 2" xfId="9" xr:uid="{00000000-0005-0000-0000-000009000000}"/>
    <cellStyle name="Normal 2 3" xfId="23" xr:uid="{A63C5112-2906-4968-9D31-098A47054EED}"/>
    <cellStyle name="Normal 3" xfId="10" xr:uid="{00000000-0005-0000-0000-00000A000000}"/>
    <cellStyle name="Normal 3 2" xfId="24" xr:uid="{264C8E3C-5E01-4A93-8896-3E4874B9A0EE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Normal 6 2 2" xfId="26" xr:uid="{9EE1E97B-BE24-4E51-B33A-9954387A5AB3}"/>
    <cellStyle name="Normal 6 3" xfId="25" xr:uid="{414C1263-402F-4A87-A908-CD9F00A24BF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tabSelected="1" zoomScaleNormal="100" workbookViewId="0">
      <selection sqref="A1:F1"/>
    </sheetView>
  </sheetViews>
  <sheetFormatPr baseColWidth="10" defaultRowHeight="11.25" x14ac:dyDescent="0.2"/>
  <cols>
    <col min="1" max="1" width="57.83203125" style="5" customWidth="1"/>
    <col min="2" max="5" width="20.83203125" style="3" customWidth="1"/>
    <col min="6" max="6" width="18.33203125" style="3" customWidth="1"/>
    <col min="7" max="16384" width="12" style="4"/>
  </cols>
  <sheetData>
    <row r="1" spans="1:6" ht="45" customHeight="1" x14ac:dyDescent="0.2">
      <c r="A1" s="28" t="s">
        <v>25</v>
      </c>
      <c r="B1" s="29"/>
      <c r="C1" s="29"/>
      <c r="D1" s="29"/>
      <c r="E1" s="29"/>
      <c r="F1" s="30"/>
    </row>
    <row r="2" spans="1:6" s="5" customFormat="1" ht="60.75" customHeight="1" x14ac:dyDescent="0.2">
      <c r="A2" s="6" t="s">
        <v>3</v>
      </c>
      <c r="B2" s="7" t="s">
        <v>11</v>
      </c>
      <c r="C2" s="7" t="s">
        <v>12</v>
      </c>
      <c r="D2" s="7" t="s">
        <v>13</v>
      </c>
      <c r="E2" s="7" t="s">
        <v>5</v>
      </c>
      <c r="F2" s="7" t="s">
        <v>14</v>
      </c>
    </row>
    <row r="3" spans="1:6" s="5" customFormat="1" ht="11.25" customHeight="1" x14ac:dyDescent="0.2">
      <c r="A3" s="8"/>
      <c r="B3" s="9"/>
      <c r="C3" s="9"/>
      <c r="D3" s="9"/>
      <c r="E3" s="9"/>
      <c r="F3" s="9"/>
    </row>
    <row r="4" spans="1:6" ht="11.25" customHeight="1" x14ac:dyDescent="0.2">
      <c r="A4" s="10" t="s">
        <v>18</v>
      </c>
      <c r="B4" s="11">
        <f>B5+B6</f>
        <v>23319492.919999998</v>
      </c>
      <c r="C4" s="11">
        <f t="shared" ref="C4:E4" si="0">C5+C6</f>
        <v>0</v>
      </c>
      <c r="D4" s="11">
        <f t="shared" si="0"/>
        <v>0</v>
      </c>
      <c r="E4" s="11">
        <f t="shared" si="0"/>
        <v>0</v>
      </c>
      <c r="F4" s="11">
        <f>B4+C4+D4</f>
        <v>23319492.919999998</v>
      </c>
    </row>
    <row r="5" spans="1:6" ht="11.25" customHeight="1" x14ac:dyDescent="0.2">
      <c r="A5" s="12" t="s">
        <v>0</v>
      </c>
      <c r="B5" s="20">
        <v>22266596.239999998</v>
      </c>
      <c r="C5" s="17">
        <v>0</v>
      </c>
      <c r="D5" s="17">
        <v>0</v>
      </c>
      <c r="E5" s="17">
        <v>0</v>
      </c>
      <c r="F5" s="13">
        <f>B5+C5-D5</f>
        <v>22266596.239999998</v>
      </c>
    </row>
    <row r="6" spans="1:6" ht="11.25" customHeight="1" x14ac:dyDescent="0.2">
      <c r="A6" s="12" t="s">
        <v>4</v>
      </c>
      <c r="B6" s="20">
        <v>1052896.68</v>
      </c>
      <c r="C6" s="17">
        <v>0</v>
      </c>
      <c r="D6" s="17">
        <v>0</v>
      </c>
      <c r="E6" s="17">
        <v>0</v>
      </c>
      <c r="F6" s="13">
        <f t="shared" ref="F6:F7" si="1">B6+C6-D6</f>
        <v>1052896.68</v>
      </c>
    </row>
    <row r="7" spans="1:6" ht="11.25" customHeight="1" x14ac:dyDescent="0.2">
      <c r="A7" s="12" t="s">
        <v>6</v>
      </c>
      <c r="B7" s="20">
        <v>0</v>
      </c>
      <c r="C7" s="17">
        <v>0</v>
      </c>
      <c r="D7" s="17">
        <v>0</v>
      </c>
      <c r="E7" s="17">
        <v>0</v>
      </c>
      <c r="F7" s="13">
        <f t="shared" si="1"/>
        <v>0</v>
      </c>
    </row>
    <row r="8" spans="1:6" ht="11.25" customHeight="1" x14ac:dyDescent="0.2">
      <c r="A8" s="14"/>
      <c r="B8" s="9"/>
      <c r="C8" s="9"/>
      <c r="D8" s="9"/>
      <c r="E8" s="9"/>
      <c r="F8" s="9"/>
    </row>
    <row r="9" spans="1:6" ht="11.25" customHeight="1" x14ac:dyDescent="0.2">
      <c r="A9" s="10" t="s">
        <v>19</v>
      </c>
      <c r="B9" s="18">
        <f>B10+B11+B12+B13+B14</f>
        <v>0</v>
      </c>
      <c r="C9" s="25">
        <f>C10+C11+C12+C13+C14</f>
        <v>290671801.19999999</v>
      </c>
      <c r="D9" s="25">
        <f>D10+D11+D12+D13+D14</f>
        <v>79109928.659999996</v>
      </c>
      <c r="E9" s="18">
        <f>E10+E11+E12+E13+E14</f>
        <v>0</v>
      </c>
      <c r="F9" s="11">
        <f>B9+C9+D9</f>
        <v>369781729.86000001</v>
      </c>
    </row>
    <row r="10" spans="1:6" ht="11.25" customHeight="1" x14ac:dyDescent="0.2">
      <c r="A10" s="12" t="s">
        <v>7</v>
      </c>
      <c r="B10" s="20">
        <v>0</v>
      </c>
      <c r="C10" s="20">
        <v>0</v>
      </c>
      <c r="D10" s="13">
        <v>79109928.659999996</v>
      </c>
      <c r="E10" s="20">
        <v>0</v>
      </c>
      <c r="F10" s="13">
        <f t="shared" ref="F10:F14" si="2">B10+C10+D10</f>
        <v>79109928.659999996</v>
      </c>
    </row>
    <row r="11" spans="1:6" ht="11.25" customHeight="1" x14ac:dyDescent="0.2">
      <c r="A11" s="12" t="s">
        <v>8</v>
      </c>
      <c r="B11" s="20">
        <v>0</v>
      </c>
      <c r="C11" s="20">
        <v>290604689.89999998</v>
      </c>
      <c r="D11" s="20">
        <v>0</v>
      </c>
      <c r="E11" s="20">
        <v>0</v>
      </c>
      <c r="F11" s="13">
        <f t="shared" si="2"/>
        <v>290604689.89999998</v>
      </c>
    </row>
    <row r="12" spans="1:6" ht="11.25" customHeight="1" x14ac:dyDescent="0.2">
      <c r="A12" s="12" t="s">
        <v>17</v>
      </c>
      <c r="B12" s="20">
        <v>0</v>
      </c>
      <c r="C12" s="20">
        <v>0</v>
      </c>
      <c r="D12" s="20">
        <v>0</v>
      </c>
      <c r="E12" s="20">
        <v>0</v>
      </c>
      <c r="F12" s="13">
        <f t="shared" si="2"/>
        <v>0</v>
      </c>
    </row>
    <row r="13" spans="1:6" ht="11.25" customHeight="1" x14ac:dyDescent="0.2">
      <c r="A13" s="12" t="s">
        <v>1</v>
      </c>
      <c r="B13" s="20">
        <v>0</v>
      </c>
      <c r="C13" s="20">
        <v>0</v>
      </c>
      <c r="D13" s="20">
        <v>0</v>
      </c>
      <c r="E13" s="20">
        <v>0</v>
      </c>
      <c r="F13" s="13">
        <f t="shared" si="2"/>
        <v>0</v>
      </c>
    </row>
    <row r="14" spans="1:6" ht="11.25" customHeight="1" x14ac:dyDescent="0.2">
      <c r="A14" s="12" t="s">
        <v>2</v>
      </c>
      <c r="B14" s="20">
        <v>0</v>
      </c>
      <c r="C14" s="20">
        <v>67111.3</v>
      </c>
      <c r="D14" s="20">
        <v>0</v>
      </c>
      <c r="E14" s="20">
        <v>0</v>
      </c>
      <c r="F14" s="13">
        <f t="shared" si="2"/>
        <v>67111.3</v>
      </c>
    </row>
    <row r="15" spans="1:6" ht="11.25" customHeight="1" x14ac:dyDescent="0.2">
      <c r="A15" s="14"/>
      <c r="B15" s="9"/>
      <c r="C15" s="9"/>
      <c r="D15" s="9"/>
      <c r="E15" s="9"/>
      <c r="F15" s="9"/>
    </row>
    <row r="16" spans="1:6" ht="22.5" x14ac:dyDescent="0.2">
      <c r="A16" s="10" t="s">
        <v>21</v>
      </c>
      <c r="B16" s="18">
        <v>0</v>
      </c>
      <c r="C16" s="18">
        <v>0</v>
      </c>
      <c r="D16" s="18">
        <v>0</v>
      </c>
      <c r="E16" s="18">
        <v>0</v>
      </c>
      <c r="F16" s="24">
        <f>B16+C16+D16</f>
        <v>0</v>
      </c>
    </row>
    <row r="17" spans="1:6" ht="11.25" customHeight="1" x14ac:dyDescent="0.2">
      <c r="A17" s="12" t="s">
        <v>9</v>
      </c>
      <c r="B17" s="17">
        <v>0</v>
      </c>
      <c r="C17" s="17">
        <v>0</v>
      </c>
      <c r="D17" s="17">
        <v>0</v>
      </c>
      <c r="E17" s="17">
        <v>0</v>
      </c>
      <c r="F17" s="13">
        <f t="shared" ref="F17:F18" si="3">B17+C17+D17</f>
        <v>0</v>
      </c>
    </row>
    <row r="18" spans="1:6" ht="11.25" customHeight="1" x14ac:dyDescent="0.2">
      <c r="A18" s="12" t="s">
        <v>10</v>
      </c>
      <c r="B18" s="17">
        <v>0</v>
      </c>
      <c r="C18" s="17">
        <v>0</v>
      </c>
      <c r="D18" s="17">
        <v>0</v>
      </c>
      <c r="E18" s="17">
        <v>0</v>
      </c>
      <c r="F18" s="13">
        <f t="shared" si="3"/>
        <v>0</v>
      </c>
    </row>
    <row r="19" spans="1:6" ht="11.25" customHeight="1" x14ac:dyDescent="0.2">
      <c r="A19" s="14"/>
      <c r="B19" s="17"/>
      <c r="C19" s="9"/>
      <c r="D19" s="9"/>
      <c r="E19" s="9"/>
      <c r="F19" s="9"/>
    </row>
    <row r="20" spans="1:6" ht="11.25" customHeight="1" x14ac:dyDescent="0.2">
      <c r="A20" s="10" t="s">
        <v>20</v>
      </c>
      <c r="B20" s="11">
        <f>B4+B9+B16</f>
        <v>23319492.919999998</v>
      </c>
      <c r="C20" s="11">
        <f t="shared" ref="C20:E20" si="4">C4+C9+C16</f>
        <v>290671801.19999999</v>
      </c>
      <c r="D20" s="11">
        <f t="shared" si="4"/>
        <v>79109928.659999996</v>
      </c>
      <c r="E20" s="11">
        <f t="shared" si="4"/>
        <v>0</v>
      </c>
      <c r="F20" s="11">
        <f>B20+C20+D20</f>
        <v>393101222.77999997</v>
      </c>
    </row>
    <row r="21" spans="1:6" ht="11.25" customHeight="1" x14ac:dyDescent="0.2">
      <c r="A21" s="15"/>
      <c r="B21" s="9"/>
      <c r="C21" s="9"/>
      <c r="D21" s="9"/>
      <c r="E21" s="9"/>
      <c r="F21" s="9"/>
    </row>
    <row r="22" spans="1:6" ht="11.25" customHeight="1" x14ac:dyDescent="0.2">
      <c r="A22" s="10" t="s">
        <v>15</v>
      </c>
      <c r="B22" s="18">
        <f>B23+B24+B25</f>
        <v>0</v>
      </c>
      <c r="C22" s="18">
        <f t="shared" ref="C22:F22" si="5">C23+C24+C25</f>
        <v>0</v>
      </c>
      <c r="D22" s="18">
        <f t="shared" si="5"/>
        <v>0</v>
      </c>
      <c r="E22" s="18">
        <f t="shared" si="5"/>
        <v>0</v>
      </c>
      <c r="F22" s="18">
        <f t="shared" si="5"/>
        <v>0</v>
      </c>
    </row>
    <row r="23" spans="1:6" ht="11.25" customHeight="1" x14ac:dyDescent="0.2">
      <c r="A23" s="12" t="s">
        <v>0</v>
      </c>
      <c r="B23" s="20">
        <v>0</v>
      </c>
      <c r="C23" s="20">
        <v>0</v>
      </c>
      <c r="D23" s="20">
        <v>0</v>
      </c>
      <c r="E23" s="20">
        <v>0</v>
      </c>
      <c r="F23" s="20">
        <v>0</v>
      </c>
    </row>
    <row r="24" spans="1:6" ht="11.25" customHeight="1" x14ac:dyDescent="0.2">
      <c r="A24" s="12" t="s">
        <v>4</v>
      </c>
      <c r="B24" s="20">
        <v>0</v>
      </c>
      <c r="C24" s="20">
        <v>0</v>
      </c>
      <c r="D24" s="20">
        <v>0</v>
      </c>
      <c r="E24" s="20">
        <v>0</v>
      </c>
      <c r="F24" s="20">
        <v>0</v>
      </c>
    </row>
    <row r="25" spans="1:6" ht="11.25" customHeight="1" x14ac:dyDescent="0.2">
      <c r="A25" s="12" t="s">
        <v>6</v>
      </c>
      <c r="B25" s="20">
        <v>0</v>
      </c>
      <c r="C25" s="20">
        <v>0</v>
      </c>
      <c r="D25" s="20">
        <v>0</v>
      </c>
      <c r="E25" s="20">
        <v>0</v>
      </c>
      <c r="F25" s="20">
        <v>0</v>
      </c>
    </row>
    <row r="26" spans="1:6" ht="11.25" customHeight="1" x14ac:dyDescent="0.2">
      <c r="A26" s="14"/>
      <c r="B26" s="9"/>
      <c r="C26" s="9"/>
      <c r="D26" s="9"/>
      <c r="E26" s="9"/>
      <c r="F26" s="9"/>
    </row>
    <row r="27" spans="1:6" ht="22.5" x14ac:dyDescent="0.2">
      <c r="A27" s="10" t="s">
        <v>22</v>
      </c>
      <c r="B27" s="21">
        <f>B28+B29+B31+B30+B32</f>
        <v>0</v>
      </c>
      <c r="C27" s="21">
        <f t="shared" ref="C27:E27" si="6">C28+C29+C31+C30+C32</f>
        <v>-12846320.699999999</v>
      </c>
      <c r="D27" s="21">
        <f t="shared" si="6"/>
        <v>9869212.8900000006</v>
      </c>
      <c r="E27" s="21">
        <f t="shared" si="6"/>
        <v>0</v>
      </c>
      <c r="F27" s="23">
        <f>B27+C27+D27+E27</f>
        <v>-2977107.8099999987</v>
      </c>
    </row>
    <row r="28" spans="1:6" ht="11.25" customHeight="1" x14ac:dyDescent="0.2">
      <c r="A28" s="12" t="s">
        <v>7</v>
      </c>
      <c r="B28" s="20">
        <v>0</v>
      </c>
      <c r="C28" s="20">
        <v>0</v>
      </c>
      <c r="D28" s="20">
        <v>88979141.549999997</v>
      </c>
      <c r="E28" s="20">
        <v>0</v>
      </c>
      <c r="F28" s="19">
        <f t="shared" ref="F28:F32" si="7">B28+C28+D28+E28</f>
        <v>88979141.549999997</v>
      </c>
    </row>
    <row r="29" spans="1:6" ht="11.25" customHeight="1" x14ac:dyDescent="0.2">
      <c r="A29" s="12" t="s">
        <v>8</v>
      </c>
      <c r="B29" s="20">
        <v>0</v>
      </c>
      <c r="C29" s="20">
        <v>-12846320.699999999</v>
      </c>
      <c r="D29" s="20">
        <v>-79109928.659999996</v>
      </c>
      <c r="E29" s="20">
        <v>0</v>
      </c>
      <c r="F29" s="19">
        <f t="shared" si="7"/>
        <v>-91956249.359999999</v>
      </c>
    </row>
    <row r="30" spans="1:6" ht="11.25" customHeight="1" x14ac:dyDescent="0.2">
      <c r="A30" s="12" t="s">
        <v>17</v>
      </c>
      <c r="B30" s="20">
        <v>0</v>
      </c>
      <c r="C30" s="20">
        <v>0</v>
      </c>
      <c r="D30" s="22">
        <v>0</v>
      </c>
      <c r="E30" s="20">
        <v>0</v>
      </c>
      <c r="F30" s="19">
        <f t="shared" si="7"/>
        <v>0</v>
      </c>
    </row>
    <row r="31" spans="1:6" ht="11.25" customHeight="1" x14ac:dyDescent="0.2">
      <c r="A31" s="12" t="s">
        <v>1</v>
      </c>
      <c r="B31" s="20">
        <v>0</v>
      </c>
      <c r="C31" s="20">
        <v>0</v>
      </c>
      <c r="D31" s="22">
        <v>0</v>
      </c>
      <c r="E31" s="20">
        <v>0</v>
      </c>
      <c r="F31" s="19">
        <f t="shared" si="7"/>
        <v>0</v>
      </c>
    </row>
    <row r="32" spans="1:6" ht="11.25" customHeight="1" x14ac:dyDescent="0.2">
      <c r="A32" s="12" t="s">
        <v>2</v>
      </c>
      <c r="B32" s="20">
        <v>0</v>
      </c>
      <c r="C32" s="20">
        <v>0</v>
      </c>
      <c r="D32" s="22">
        <v>0</v>
      </c>
      <c r="E32" s="20">
        <v>0</v>
      </c>
      <c r="F32" s="19">
        <f t="shared" si="7"/>
        <v>0</v>
      </c>
    </row>
    <row r="33" spans="1:6" ht="11.25" customHeight="1" x14ac:dyDescent="0.2">
      <c r="A33" s="14"/>
      <c r="B33" s="9"/>
      <c r="C33" s="9"/>
      <c r="D33" s="9"/>
      <c r="E33" s="9"/>
      <c r="F33" s="9"/>
    </row>
    <row r="34" spans="1:6" ht="22.5" x14ac:dyDescent="0.2">
      <c r="A34" s="10" t="s">
        <v>23</v>
      </c>
      <c r="B34" s="26">
        <f>B35+B36</f>
        <v>0</v>
      </c>
      <c r="C34" s="26">
        <f t="shared" ref="C34:F34" si="8">C35+C36</f>
        <v>0</v>
      </c>
      <c r="D34" s="26">
        <f t="shared" si="8"/>
        <v>0</v>
      </c>
      <c r="E34" s="26">
        <f t="shared" si="8"/>
        <v>0</v>
      </c>
      <c r="F34" s="26">
        <f t="shared" si="8"/>
        <v>0</v>
      </c>
    </row>
    <row r="35" spans="1:6" ht="11.25" customHeight="1" x14ac:dyDescent="0.2">
      <c r="A35" s="12" t="s">
        <v>9</v>
      </c>
      <c r="B35" s="20">
        <v>0</v>
      </c>
      <c r="C35" s="20">
        <v>0</v>
      </c>
      <c r="D35" s="20">
        <v>0</v>
      </c>
      <c r="E35" s="20">
        <v>0</v>
      </c>
      <c r="F35" s="20">
        <v>0</v>
      </c>
    </row>
    <row r="36" spans="1:6" ht="11.25" customHeight="1" x14ac:dyDescent="0.2">
      <c r="A36" s="12" t="s">
        <v>10</v>
      </c>
      <c r="B36" s="20">
        <v>0</v>
      </c>
      <c r="C36" s="20">
        <v>0</v>
      </c>
      <c r="D36" s="20">
        <v>0</v>
      </c>
      <c r="E36" s="20">
        <v>0</v>
      </c>
      <c r="F36" s="20">
        <v>0</v>
      </c>
    </row>
    <row r="37" spans="1:6" ht="11.25" customHeight="1" x14ac:dyDescent="0.2">
      <c r="A37" s="14"/>
      <c r="B37" s="9"/>
      <c r="C37" s="9"/>
      <c r="D37" s="9"/>
      <c r="E37" s="9"/>
      <c r="F37" s="9"/>
    </row>
    <row r="38" spans="1:6" ht="11.25" customHeight="1" x14ac:dyDescent="0.2">
      <c r="A38" s="10" t="s">
        <v>24</v>
      </c>
      <c r="B38" s="16">
        <f>B20+B27+B22</f>
        <v>23319492.919999998</v>
      </c>
      <c r="C38" s="16">
        <f t="shared" ref="C38:F38" si="9">C20+C27+C22</f>
        <v>277825480.5</v>
      </c>
      <c r="D38" s="16">
        <f t="shared" si="9"/>
        <v>88979141.549999997</v>
      </c>
      <c r="E38" s="16">
        <f t="shared" si="9"/>
        <v>0</v>
      </c>
      <c r="F38" s="16">
        <f t="shared" si="9"/>
        <v>390124114.96999997</v>
      </c>
    </row>
    <row r="39" spans="1:6" x14ac:dyDescent="0.2">
      <c r="A39" s="1"/>
      <c r="B39" s="2"/>
      <c r="C39" s="2"/>
      <c r="D39" s="2"/>
      <c r="E39" s="2"/>
      <c r="F39" s="2"/>
    </row>
    <row r="40" spans="1:6" x14ac:dyDescent="0.2">
      <c r="A40" s="27" t="s">
        <v>16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8B9FA32-31FB-4381-9AC8-D1DE6F0FE7A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cp:lastPrinted>2021-02-11T18:43:39Z</cp:lastPrinted>
  <dcterms:created xsi:type="dcterms:W3CDTF">2012-12-11T20:30:33Z</dcterms:created>
  <dcterms:modified xsi:type="dcterms:W3CDTF">2021-07-30T15:03:04Z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