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ágina Valle\"/>
    </mc:Choice>
  </mc:AlternateContent>
  <bookViews>
    <workbookView xWindow="-120" yWindow="-120" windowWidth="29040" windowHeight="15840" tabRatio="885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4" l="1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105" i="4" l="1"/>
  <c r="F105" i="4"/>
  <c r="D105" i="4"/>
  <c r="E103" i="4"/>
  <c r="H103" i="4" s="1"/>
  <c r="E101" i="4"/>
  <c r="H101" i="4" s="1"/>
  <c r="E99" i="4"/>
  <c r="H99" i="4" s="1"/>
  <c r="E97" i="4"/>
  <c r="H97" i="4" s="1"/>
  <c r="E95" i="4"/>
  <c r="H95" i="4" s="1"/>
  <c r="E93" i="4"/>
  <c r="H93" i="4" s="1"/>
  <c r="E91" i="4"/>
  <c r="H91" i="4" s="1"/>
  <c r="C105" i="4"/>
  <c r="G83" i="4"/>
  <c r="F83" i="4"/>
  <c r="E81" i="4"/>
  <c r="H81" i="4" s="1"/>
  <c r="E80" i="4"/>
  <c r="H80" i="4" s="1"/>
  <c r="E79" i="4"/>
  <c r="H79" i="4" s="1"/>
  <c r="E78" i="4"/>
  <c r="H78" i="4" s="1"/>
  <c r="D83" i="4"/>
  <c r="C83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69" i="4"/>
  <c r="F69" i="4"/>
  <c r="D69" i="4"/>
  <c r="C69" i="4"/>
  <c r="H105" i="4" l="1"/>
  <c r="H83" i="4"/>
  <c r="E83" i="4"/>
  <c r="E105" i="4"/>
  <c r="H69" i="4"/>
  <c r="E69" i="4"/>
</calcChain>
</file>

<file path=xl/sharedStrings.xml><?xml version="1.0" encoding="utf-8"?>
<sst xmlns="http://schemas.openxmlformats.org/spreadsheetml/2006/main" count="108" uniqueCount="86">
  <si>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</si>
  <si>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</si>
  <si>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</si>
  <si>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</si>
  <si>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</si>
  <si>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</si>
  <si>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</si>
  <si>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</si>
  <si>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</si>
  <si>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</si>
  <si>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</si>
  <si>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</si>
  <si>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</si>
  <si>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</si>
  <si>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</si>
  <si>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</si>
  <si>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</si>
  <si>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</si>
  <si>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</si>
  <si>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</si>
  <si>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</si>
  <si>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</si>
  <si>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</si>
  <si>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</si>
  <si>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</si>
  <si>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</si>
  <si>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</si>
  <si>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</si>
  <si>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</si>
  <si>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</si>
  <si>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</si>
  <si>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</si>
  <si>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</si>
  <si>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</si>
  <si>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</si>
  <si>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</si>
  <si>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</si>
  <si>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</si>
  <si>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</si>
  <si>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</si>
  <si>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</si>
  <si>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</si>
  <si>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</si>
  <si>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</si>
  <si>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</si>
  <si>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</si>
  <si>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</si>
  <si>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</si>
  <si>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</si>
  <si>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</si>
  <si>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</si>
  <si>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</si>
  <si>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</si>
  <si>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</si>
  <si>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</si>
  <si>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</si>
  <si>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</si>
  <si>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</si>
  <si>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</si>
  <si>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</si>
  <si>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</si>
  <si>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</si>
  <si>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</si>
  <si>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</si>
  <si>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</si>
  <si>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</si>
  <si>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</si>
  <si>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</si>
  <si>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</si>
  <si>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</si>
  <si>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</si>
  <si>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</si>
  <si>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</si>
  <si>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</si>
  <si>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</si>
  <si>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</si>
  <si>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</si>
  <si>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</si>
  <si>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</si>
  <si>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</si>
  <si>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</si>
  <si>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</si>
  <si>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Municipio de Valle de Santiago, Gto.
Estado Analítico del Ejercicio del Presupuesto de Egresos.
Clasificación Administrativa.
Del 01 de Enero al 31 de Diciembre del 2021</t>
  </si>
  <si>
    <t>Gobierno (Federal/Estatal/Municipal) de Municipio de Valle de Santiago, Gto.
Estado Analítico del Ejercicio del Presupuesto de Egresos.
Clasificación Administrativa.
Del 01 de Enero al 31 de Diciembre del 2021.</t>
  </si>
  <si>
    <t>Sector Paraestatal del Gobierno (Federal/Estatal/Municipal) de Municipio de Valle de Santiago, Gto.
Estado Analítico del Ejercicio del Presupuesto de Egresos.
Clasificación Administrativa.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</si>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</sst>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showGridLines="0" tabSelected="1" workbookViewId="0">
      <selection activeCell="D117" sqref="D11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4" t="s">
        <v>82</v>
      </c>
      <c r="B1" s="25"/>
      <c r="C1" s="25"/>
      <c r="D1" s="25"/>
      <c r="E1" s="25"/>
      <c r="F1" s="25"/>
      <c r="G1" s="25"/>
      <c r="H1" s="26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29" t="s">
        <v>12</v>
      </c>
      <c r="B3" s="30"/>
      <c r="C3" s="24" t="s">
        <v>18</v>
      </c>
      <c r="D3" s="25"/>
      <c r="E3" s="25"/>
      <c r="F3" s="25"/>
      <c r="G3" s="26"/>
      <c r="H3" s="27" t="s">
        <v>17</v>
      </c>
    </row>
    <row r="4" spans="1:8" ht="24.95" customHeight="1" x14ac:dyDescent="0.2">
      <c r="A4" s="31"/>
      <c r="B4" s="32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8"/>
    </row>
    <row r="5" spans="1:8" x14ac:dyDescent="0.2">
      <c r="A5" s="33"/>
      <c r="B5" s="34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22</v>
      </c>
      <c r="B7" s="8"/>
      <c r="C7" s="6">
        <v>1652653.32</v>
      </c>
      <c r="D7" s="6">
        <v>0</v>
      </c>
      <c r="E7" s="6">
        <f>C7+D7</f>
        <v>1652653.32</v>
      </c>
      <c r="F7" s="6">
        <v>1627473.17</v>
      </c>
      <c r="G7" s="6">
        <v>1627473.17</v>
      </c>
      <c r="H7" s="6">
        <f>E7-F7</f>
        <v>25180.15000000014</v>
      </c>
    </row>
    <row r="8" spans="1:8" x14ac:dyDescent="0.2">
      <c r="A8" s="3" t="s">
        <v>23</v>
      </c>
      <c r="B8" s="8"/>
      <c r="C8" s="6">
        <v>2043635.3</v>
      </c>
      <c r="D8" s="6">
        <v>-93999</v>
      </c>
      <c r="E8" s="6">
        <f t="shared" ref="E8:E13" si="0">C8+D8</f>
        <v>1949636.3</v>
      </c>
      <c r="F8" s="6">
        <v>1839243.76</v>
      </c>
      <c r="G8" s="6">
        <v>1832681.13</v>
      </c>
      <c r="H8" s="6">
        <f t="shared" ref="H8:H13" si="1">E8-F8</f>
        <v>110392.54000000004</v>
      </c>
    </row>
    <row r="9" spans="1:8" x14ac:dyDescent="0.2">
      <c r="A9" s="3" t="s">
        <v>24</v>
      </c>
      <c r="B9" s="8"/>
      <c r="C9" s="6">
        <v>11241313.869999999</v>
      </c>
      <c r="D9" s="6">
        <v>82000</v>
      </c>
      <c r="E9" s="6">
        <f t="shared" si="0"/>
        <v>11323313.869999999</v>
      </c>
      <c r="F9" s="6">
        <v>11099067.859999999</v>
      </c>
      <c r="G9" s="6">
        <v>11099067.859999999</v>
      </c>
      <c r="H9" s="6">
        <f t="shared" si="1"/>
        <v>224246.00999999978</v>
      </c>
    </row>
    <row r="10" spans="1:8" x14ac:dyDescent="0.2">
      <c r="A10" s="3" t="s">
        <v>25</v>
      </c>
      <c r="B10" s="8"/>
      <c r="C10" s="6">
        <v>2708727</v>
      </c>
      <c r="D10" s="6">
        <v>-406000</v>
      </c>
      <c r="E10" s="6">
        <f t="shared" si="0"/>
        <v>2302727</v>
      </c>
      <c r="F10" s="6">
        <v>1822465.38</v>
      </c>
      <c r="G10" s="6">
        <v>1822465.38</v>
      </c>
      <c r="H10" s="6">
        <f t="shared" si="1"/>
        <v>480261.62000000011</v>
      </c>
    </row>
    <row r="11" spans="1:8" x14ac:dyDescent="0.2">
      <c r="A11" s="3" t="s">
        <v>26</v>
      </c>
      <c r="B11" s="8"/>
      <c r="C11" s="6">
        <v>12289304</v>
      </c>
      <c r="D11" s="6">
        <v>3034000</v>
      </c>
      <c r="E11" s="6">
        <f t="shared" si="0"/>
        <v>15323304</v>
      </c>
      <c r="F11" s="6">
        <v>15148012.380000001</v>
      </c>
      <c r="G11" s="6">
        <v>15118513.58</v>
      </c>
      <c r="H11" s="6">
        <f t="shared" si="1"/>
        <v>175291.61999999918</v>
      </c>
    </row>
    <row r="12" spans="1:8" x14ac:dyDescent="0.2">
      <c r="A12" s="3" t="s">
        <v>27</v>
      </c>
      <c r="B12" s="8"/>
      <c r="C12" s="6">
        <v>3945374</v>
      </c>
      <c r="D12" s="6">
        <v>940354.84</v>
      </c>
      <c r="E12" s="6">
        <f t="shared" si="0"/>
        <v>4885728.84</v>
      </c>
      <c r="F12" s="6">
        <v>4792072.7</v>
      </c>
      <c r="G12" s="6">
        <v>4532547.87</v>
      </c>
      <c r="H12" s="6">
        <f t="shared" si="1"/>
        <v>93656.139999999665</v>
      </c>
    </row>
    <row r="13" spans="1:8" x14ac:dyDescent="0.2">
      <c r="A13" s="3" t="s">
        <v>28</v>
      </c>
      <c r="B13" s="8"/>
      <c r="C13" s="6">
        <v>2242416</v>
      </c>
      <c r="D13" s="6">
        <v>0</v>
      </c>
      <c r="E13" s="6">
        <f t="shared" si="0"/>
        <v>2242416</v>
      </c>
      <c r="F13" s="6">
        <v>2136101.9900000002</v>
      </c>
      <c r="G13" s="6">
        <v>2136101.9900000002</v>
      </c>
      <c r="H13" s="6">
        <f t="shared" si="1"/>
        <v>106314.00999999978</v>
      </c>
    </row>
    <row r="14" spans="1:8" x14ac:dyDescent="0.2">
      <c r="A14" s="3" t="s">
        <v>29</v>
      </c>
      <c r="B14" s="8"/>
      <c r="C14" s="6">
        <v>3635859</v>
      </c>
      <c r="D14" s="6">
        <v>12073</v>
      </c>
      <c r="E14" s="6">
        <f t="shared" ref="E14" si="2">C14+D14</f>
        <v>3647932</v>
      </c>
      <c r="F14" s="6">
        <v>3549369.2</v>
      </c>
      <c r="G14" s="6">
        <v>3549369.2</v>
      </c>
      <c r="H14" s="6">
        <f t="shared" ref="H14" si="3">E14-F14</f>
        <v>98562.799999999814</v>
      </c>
    </row>
    <row r="15" spans="1:8" x14ac:dyDescent="0.2">
      <c r="A15" s="3" t="s">
        <v>30</v>
      </c>
      <c r="B15" s="8"/>
      <c r="C15" s="6">
        <v>1962421</v>
      </c>
      <c r="D15" s="6">
        <v>-230000</v>
      </c>
      <c r="E15" s="6">
        <f t="shared" ref="E15" si="4">C15+D15</f>
        <v>1732421</v>
      </c>
      <c r="F15" s="6">
        <v>1473601.38</v>
      </c>
      <c r="G15" s="6">
        <v>1473601.38</v>
      </c>
      <c r="H15" s="6">
        <f t="shared" ref="H15" si="5">E15-F15</f>
        <v>258819.62000000011</v>
      </c>
    </row>
    <row r="16" spans="1:8" x14ac:dyDescent="0.2">
      <c r="A16" s="3" t="s">
        <v>31</v>
      </c>
      <c r="B16" s="8"/>
      <c r="C16" s="6">
        <v>122174</v>
      </c>
      <c r="D16" s="6">
        <v>15600</v>
      </c>
      <c r="E16" s="6">
        <f t="shared" ref="E16" si="6">C16+D16</f>
        <v>137774</v>
      </c>
      <c r="F16" s="6">
        <v>120746.15</v>
      </c>
      <c r="G16" s="6">
        <v>120746.15</v>
      </c>
      <c r="H16" s="6">
        <f t="shared" ref="H16" si="7">E16-F16</f>
        <v>17027.850000000006</v>
      </c>
    </row>
    <row r="17" spans="1:8" x14ac:dyDescent="0.2">
      <c r="A17" s="3" t="s">
        <v>32</v>
      </c>
      <c r="B17" s="8"/>
      <c r="C17" s="6">
        <v>649438</v>
      </c>
      <c r="D17" s="6">
        <v>0</v>
      </c>
      <c r="E17" s="6">
        <f t="shared" ref="E17" si="8">C17+D17</f>
        <v>649438</v>
      </c>
      <c r="F17" s="6">
        <v>603514.17000000004</v>
      </c>
      <c r="G17" s="6">
        <v>603514.17000000004</v>
      </c>
      <c r="H17" s="6">
        <f t="shared" ref="H17" si="9">E17-F17</f>
        <v>45923.829999999958</v>
      </c>
    </row>
    <row r="18" spans="1:8" x14ac:dyDescent="0.2">
      <c r="A18" s="3" t="s">
        <v>33</v>
      </c>
      <c r="B18" s="8"/>
      <c r="C18" s="6">
        <v>464377</v>
      </c>
      <c r="D18" s="6">
        <v>0</v>
      </c>
      <c r="E18" s="6">
        <f t="shared" ref="E18" si="10">C18+D18</f>
        <v>464377</v>
      </c>
      <c r="F18" s="6">
        <v>355134.47</v>
      </c>
      <c r="G18" s="6">
        <v>355134.47</v>
      </c>
      <c r="H18" s="6">
        <f t="shared" ref="H18" si="11">E18-F18</f>
        <v>109242.53000000003</v>
      </c>
    </row>
    <row r="19" spans="1:8" x14ac:dyDescent="0.2">
      <c r="A19" s="3" t="s">
        <v>34</v>
      </c>
      <c r="B19" s="8"/>
      <c r="C19" s="6">
        <v>287548</v>
      </c>
      <c r="D19" s="6">
        <v>82406.399999999994</v>
      </c>
      <c r="E19" s="6">
        <f t="shared" ref="E19" si="12">C19+D19</f>
        <v>369954.4</v>
      </c>
      <c r="F19" s="6">
        <v>365630.86</v>
      </c>
      <c r="G19" s="6">
        <v>365630.86</v>
      </c>
      <c r="H19" s="6">
        <f t="shared" ref="H19" si="13">E19-F19</f>
        <v>4323.5400000000373</v>
      </c>
    </row>
    <row r="20" spans="1:8" x14ac:dyDescent="0.2">
      <c r="A20" s="3" t="s">
        <v>35</v>
      </c>
      <c r="B20" s="8"/>
      <c r="C20" s="6">
        <v>73251140.349999994</v>
      </c>
      <c r="D20" s="6">
        <v>-9911381.4399999995</v>
      </c>
      <c r="E20" s="6">
        <f t="shared" ref="E20" si="14">C20+D20</f>
        <v>63339758.909999996</v>
      </c>
      <c r="F20" s="6">
        <v>60144733.630000003</v>
      </c>
      <c r="G20" s="6">
        <v>57899354.890000001</v>
      </c>
      <c r="H20" s="6">
        <f t="shared" ref="H20" si="15">E20-F20</f>
        <v>3195025.2799999937</v>
      </c>
    </row>
    <row r="21" spans="1:8" x14ac:dyDescent="0.2">
      <c r="A21" s="3" t="s">
        <v>36</v>
      </c>
      <c r="B21" s="8"/>
      <c r="C21" s="6">
        <v>3871788</v>
      </c>
      <c r="D21" s="6">
        <v>0</v>
      </c>
      <c r="E21" s="6">
        <f t="shared" ref="E21" si="16">C21+D21</f>
        <v>3871788</v>
      </c>
      <c r="F21" s="6">
        <v>3450219.84</v>
      </c>
      <c r="G21" s="6">
        <v>3423161.53</v>
      </c>
      <c r="H21" s="6">
        <f t="shared" ref="H21" si="17">E21-F21</f>
        <v>421568.16000000015</v>
      </c>
    </row>
    <row r="22" spans="1:8" x14ac:dyDescent="0.2">
      <c r="A22" s="3" t="s">
        <v>37</v>
      </c>
      <c r="B22" s="8"/>
      <c r="C22" s="6">
        <v>1412595</v>
      </c>
      <c r="D22" s="6">
        <v>1029000</v>
      </c>
      <c r="E22" s="6">
        <f t="shared" ref="E22" si="18">C22+D22</f>
        <v>2441595</v>
      </c>
      <c r="F22" s="6">
        <v>1210842.3999999999</v>
      </c>
      <c r="G22" s="6">
        <v>1210842.3999999999</v>
      </c>
      <c r="H22" s="6">
        <f t="shared" ref="H22" si="19">E22-F22</f>
        <v>1230752.6000000001</v>
      </c>
    </row>
    <row r="23" spans="1:8" x14ac:dyDescent="0.2">
      <c r="A23" s="3" t="s">
        <v>38</v>
      </c>
      <c r="B23" s="8"/>
      <c r="C23" s="6">
        <v>1294441</v>
      </c>
      <c r="D23" s="6">
        <v>0</v>
      </c>
      <c r="E23" s="6">
        <f t="shared" ref="E23" si="20">C23+D23</f>
        <v>1294441</v>
      </c>
      <c r="F23" s="6">
        <v>1227315.28</v>
      </c>
      <c r="G23" s="6">
        <v>1226263.28</v>
      </c>
      <c r="H23" s="6">
        <f t="shared" ref="H23" si="21">E23-F23</f>
        <v>67125.719999999972</v>
      </c>
    </row>
    <row r="24" spans="1:8" x14ac:dyDescent="0.2">
      <c r="A24" s="3" t="s">
        <v>39</v>
      </c>
      <c r="B24" s="8"/>
      <c r="C24" s="6">
        <v>1195412</v>
      </c>
      <c r="D24" s="6">
        <v>43500</v>
      </c>
      <c r="E24" s="6">
        <f t="shared" ref="E24" si="22">C24+D24</f>
        <v>1238912</v>
      </c>
      <c r="F24" s="6">
        <v>1178033.75</v>
      </c>
      <c r="G24" s="6">
        <v>1178033.75</v>
      </c>
      <c r="H24" s="6">
        <f t="shared" ref="H24" si="23">E24-F24</f>
        <v>60878.25</v>
      </c>
    </row>
    <row r="25" spans="1:8" x14ac:dyDescent="0.2">
      <c r="A25" s="3" t="s">
        <v>40</v>
      </c>
      <c r="B25" s="8"/>
      <c r="C25" s="6">
        <v>717847</v>
      </c>
      <c r="D25" s="6">
        <v>0</v>
      </c>
      <c r="E25" s="6">
        <f t="shared" ref="E25" si="24">C25+D25</f>
        <v>717847</v>
      </c>
      <c r="F25" s="6">
        <v>618538.12</v>
      </c>
      <c r="G25" s="6">
        <v>618538.12</v>
      </c>
      <c r="H25" s="6">
        <f t="shared" ref="H25" si="25">E25-F25</f>
        <v>99308.88</v>
      </c>
    </row>
    <row r="26" spans="1:8" x14ac:dyDescent="0.2">
      <c r="A26" s="3" t="s">
        <v>41</v>
      </c>
      <c r="B26" s="8"/>
      <c r="C26" s="6">
        <v>665845</v>
      </c>
      <c r="D26" s="6">
        <v>0</v>
      </c>
      <c r="E26" s="6">
        <f t="shared" ref="E26" si="26">C26+D26</f>
        <v>665845</v>
      </c>
      <c r="F26" s="6">
        <v>468502.59</v>
      </c>
      <c r="G26" s="6">
        <v>468502.59</v>
      </c>
      <c r="H26" s="6">
        <f t="shared" ref="H26" si="27">E26-F26</f>
        <v>197342.40999999997</v>
      </c>
    </row>
    <row r="27" spans="1:8" x14ac:dyDescent="0.2">
      <c r="A27" s="3" t="s">
        <v>42</v>
      </c>
      <c r="B27" s="8"/>
      <c r="C27" s="6">
        <v>618495</v>
      </c>
      <c r="D27" s="6">
        <v>0</v>
      </c>
      <c r="E27" s="6">
        <f t="shared" ref="E27" si="28">C27+D27</f>
        <v>618495</v>
      </c>
      <c r="F27" s="6">
        <v>613797.31999999995</v>
      </c>
      <c r="G27" s="6">
        <v>613797.31999999995</v>
      </c>
      <c r="H27" s="6">
        <f t="shared" ref="H27" si="29">E27-F27</f>
        <v>4697.6800000000512</v>
      </c>
    </row>
    <row r="28" spans="1:8" x14ac:dyDescent="0.2">
      <c r="A28" s="3" t="s">
        <v>43</v>
      </c>
      <c r="B28" s="8"/>
      <c r="C28" s="6">
        <v>499087</v>
      </c>
      <c r="D28" s="6">
        <v>0</v>
      </c>
      <c r="E28" s="6">
        <f t="shared" ref="E28" si="30">C28+D28</f>
        <v>499087</v>
      </c>
      <c r="F28" s="6">
        <v>495399.58</v>
      </c>
      <c r="G28" s="6">
        <v>495399.58</v>
      </c>
      <c r="H28" s="6">
        <f t="shared" ref="H28" si="31">E28-F28</f>
        <v>3687.4199999999837</v>
      </c>
    </row>
    <row r="29" spans="1:8" x14ac:dyDescent="0.2">
      <c r="A29" s="3" t="s">
        <v>44</v>
      </c>
      <c r="B29" s="8"/>
      <c r="C29" s="6">
        <v>274962</v>
      </c>
      <c r="D29" s="6">
        <v>0</v>
      </c>
      <c r="E29" s="6">
        <f t="shared" ref="E29" si="32">C29+D29</f>
        <v>274962</v>
      </c>
      <c r="F29" s="6">
        <v>253149.91</v>
      </c>
      <c r="G29" s="6">
        <v>253149.91</v>
      </c>
      <c r="H29" s="6">
        <f t="shared" ref="H29" si="33">E29-F29</f>
        <v>21812.089999999997</v>
      </c>
    </row>
    <row r="30" spans="1:8" x14ac:dyDescent="0.2">
      <c r="A30" s="3" t="s">
        <v>45</v>
      </c>
      <c r="B30" s="8"/>
      <c r="C30" s="6">
        <v>1472335</v>
      </c>
      <c r="D30" s="6">
        <v>-422466.5</v>
      </c>
      <c r="E30" s="6">
        <f t="shared" ref="E30" si="34">C30+D30</f>
        <v>1049868.5</v>
      </c>
      <c r="F30" s="6">
        <v>1034557.97</v>
      </c>
      <c r="G30" s="6">
        <v>1034557.97</v>
      </c>
      <c r="H30" s="6">
        <f t="shared" ref="H30" si="35">E30-F30</f>
        <v>15310.530000000028</v>
      </c>
    </row>
    <row r="31" spans="1:8" x14ac:dyDescent="0.2">
      <c r="A31" s="3" t="s">
        <v>46</v>
      </c>
      <c r="B31" s="8"/>
      <c r="C31" s="6">
        <v>799396</v>
      </c>
      <c r="D31" s="6">
        <v>-15000</v>
      </c>
      <c r="E31" s="6">
        <f t="shared" ref="E31" si="36">C31+D31</f>
        <v>784396</v>
      </c>
      <c r="F31" s="6">
        <v>778683.63</v>
      </c>
      <c r="G31" s="6">
        <v>778683.63</v>
      </c>
      <c r="H31" s="6">
        <f t="shared" ref="H31" si="37">E31-F31</f>
        <v>5712.3699999999953</v>
      </c>
    </row>
    <row r="32" spans="1:8" x14ac:dyDescent="0.2">
      <c r="A32" s="3" t="s">
        <v>47</v>
      </c>
      <c r="B32" s="8"/>
      <c r="C32" s="6">
        <v>122875652</v>
      </c>
      <c r="D32" s="6">
        <v>118619829.11</v>
      </c>
      <c r="E32" s="6">
        <f t="shared" ref="E32" si="38">C32+D32</f>
        <v>241495481.11000001</v>
      </c>
      <c r="F32" s="6">
        <v>180761406.38</v>
      </c>
      <c r="G32" s="6">
        <v>158819061.28999999</v>
      </c>
      <c r="H32" s="6">
        <f t="shared" ref="H32" si="39">E32-F32</f>
        <v>60734074.730000019</v>
      </c>
    </row>
    <row r="33" spans="1:8" x14ac:dyDescent="0.2">
      <c r="A33" s="3" t="s">
        <v>48</v>
      </c>
      <c r="B33" s="8"/>
      <c r="C33" s="6">
        <v>4948449</v>
      </c>
      <c r="D33" s="6">
        <v>-76729</v>
      </c>
      <c r="E33" s="6">
        <f t="shared" ref="E33" si="40">C33+D33</f>
        <v>4871720</v>
      </c>
      <c r="F33" s="6">
        <v>4281252.78</v>
      </c>
      <c r="G33" s="6">
        <v>4281252.78</v>
      </c>
      <c r="H33" s="6">
        <f t="shared" ref="H33" si="41">E33-F33</f>
        <v>590467.21999999974</v>
      </c>
    </row>
    <row r="34" spans="1:8" x14ac:dyDescent="0.2">
      <c r="A34" s="3" t="s">
        <v>49</v>
      </c>
      <c r="B34" s="8"/>
      <c r="C34" s="6">
        <v>1829863</v>
      </c>
      <c r="D34" s="6">
        <v>-6000</v>
      </c>
      <c r="E34" s="6">
        <f t="shared" ref="E34" si="42">C34+D34</f>
        <v>1823863</v>
      </c>
      <c r="F34" s="6">
        <v>1726247.02</v>
      </c>
      <c r="G34" s="6">
        <v>1726247.02</v>
      </c>
      <c r="H34" s="6">
        <f t="shared" ref="H34" si="43">E34-F34</f>
        <v>97615.979999999981</v>
      </c>
    </row>
    <row r="35" spans="1:8" x14ac:dyDescent="0.2">
      <c r="A35" s="3" t="s">
        <v>50</v>
      </c>
      <c r="B35" s="8"/>
      <c r="C35" s="6">
        <v>1467408</v>
      </c>
      <c r="D35" s="6">
        <v>169000</v>
      </c>
      <c r="E35" s="6">
        <f t="shared" ref="E35" si="44">C35+D35</f>
        <v>1636408</v>
      </c>
      <c r="F35" s="6">
        <v>1417328.06</v>
      </c>
      <c r="G35" s="6">
        <v>1417328.06</v>
      </c>
      <c r="H35" s="6">
        <f t="shared" ref="H35" si="45">E35-F35</f>
        <v>219079.93999999994</v>
      </c>
    </row>
    <row r="36" spans="1:8" x14ac:dyDescent="0.2">
      <c r="A36" s="3" t="s">
        <v>51</v>
      </c>
      <c r="B36" s="8"/>
      <c r="C36" s="6">
        <v>6861898</v>
      </c>
      <c r="D36" s="6">
        <v>3916639.82</v>
      </c>
      <c r="E36" s="6">
        <f t="shared" ref="E36" si="46">C36+D36</f>
        <v>10778537.82</v>
      </c>
      <c r="F36" s="6">
        <v>8285907.5300000003</v>
      </c>
      <c r="G36" s="6">
        <v>8285907.5300000003</v>
      </c>
      <c r="H36" s="6">
        <f t="shared" ref="H36" si="47">E36-F36</f>
        <v>2492630.29</v>
      </c>
    </row>
    <row r="37" spans="1:8" x14ac:dyDescent="0.2">
      <c r="A37" s="3" t="s">
        <v>52</v>
      </c>
      <c r="B37" s="8"/>
      <c r="C37" s="6">
        <v>7812813</v>
      </c>
      <c r="D37" s="6">
        <v>-185.07</v>
      </c>
      <c r="E37" s="6">
        <f t="shared" ref="E37" si="48">C37+D37</f>
        <v>7812627.9299999997</v>
      </c>
      <c r="F37" s="6">
        <v>7089602.6299999999</v>
      </c>
      <c r="G37" s="6">
        <v>7088047.25</v>
      </c>
      <c r="H37" s="6">
        <f t="shared" ref="H37" si="49">E37-F37</f>
        <v>723025.29999999981</v>
      </c>
    </row>
    <row r="38" spans="1:8" x14ac:dyDescent="0.2">
      <c r="A38" s="3" t="s">
        <v>53</v>
      </c>
      <c r="B38" s="8"/>
      <c r="C38" s="6">
        <v>4081844</v>
      </c>
      <c r="D38" s="6">
        <v>278431.38</v>
      </c>
      <c r="E38" s="6">
        <f t="shared" ref="E38" si="50">C38+D38</f>
        <v>4360275.38</v>
      </c>
      <c r="F38" s="6">
        <v>3840353.35</v>
      </c>
      <c r="G38" s="6">
        <v>3695353.35</v>
      </c>
      <c r="H38" s="6">
        <f t="shared" ref="H38" si="51">E38-F38</f>
        <v>519922.0299999998</v>
      </c>
    </row>
    <row r="39" spans="1:8" x14ac:dyDescent="0.2">
      <c r="A39" s="3" t="s">
        <v>54</v>
      </c>
      <c r="B39" s="8"/>
      <c r="C39" s="6">
        <v>3893488</v>
      </c>
      <c r="D39" s="6">
        <v>60500</v>
      </c>
      <c r="E39" s="6">
        <f t="shared" ref="E39" si="52">C39+D39</f>
        <v>3953988</v>
      </c>
      <c r="F39" s="6">
        <v>3666289.08</v>
      </c>
      <c r="G39" s="6">
        <v>3642161.71</v>
      </c>
      <c r="H39" s="6">
        <f t="shared" ref="H39" si="53">E39-F39</f>
        <v>287698.91999999993</v>
      </c>
    </row>
    <row r="40" spans="1:8" x14ac:dyDescent="0.2">
      <c r="A40" s="3" t="s">
        <v>55</v>
      </c>
      <c r="B40" s="8"/>
      <c r="C40" s="6">
        <v>2241934</v>
      </c>
      <c r="D40" s="6">
        <v>20953</v>
      </c>
      <c r="E40" s="6">
        <f t="shared" ref="E40" si="54">C40+D40</f>
        <v>2262887</v>
      </c>
      <c r="F40" s="6">
        <v>2234238.52</v>
      </c>
      <c r="G40" s="6">
        <v>2234238.52</v>
      </c>
      <c r="H40" s="6">
        <f t="shared" ref="H40" si="55">E40-F40</f>
        <v>28648.479999999981</v>
      </c>
    </row>
    <row r="41" spans="1:8" x14ac:dyDescent="0.2">
      <c r="A41" s="3" t="s">
        <v>56</v>
      </c>
      <c r="B41" s="8"/>
      <c r="C41" s="6">
        <v>2416315</v>
      </c>
      <c r="D41" s="6">
        <v>434495.29</v>
      </c>
      <c r="E41" s="6">
        <f t="shared" ref="E41" si="56">C41+D41</f>
        <v>2850810.29</v>
      </c>
      <c r="F41" s="6">
        <v>2513269.8199999998</v>
      </c>
      <c r="G41" s="6">
        <v>2513269.8199999998</v>
      </c>
      <c r="H41" s="6">
        <f t="shared" ref="H41" si="57">E41-F41</f>
        <v>337540.4700000002</v>
      </c>
    </row>
    <row r="42" spans="1:8" x14ac:dyDescent="0.2">
      <c r="A42" s="3" t="s">
        <v>57</v>
      </c>
      <c r="B42" s="8"/>
      <c r="C42" s="6">
        <v>5745634</v>
      </c>
      <c r="D42" s="6">
        <v>28981627.140000001</v>
      </c>
      <c r="E42" s="6">
        <f t="shared" ref="E42" si="58">C42+D42</f>
        <v>34727261.140000001</v>
      </c>
      <c r="F42" s="6">
        <v>28617697.809999999</v>
      </c>
      <c r="G42" s="6">
        <v>21529819.329999998</v>
      </c>
      <c r="H42" s="6">
        <f t="shared" ref="H42" si="59">E42-F42</f>
        <v>6109563.3300000019</v>
      </c>
    </row>
    <row r="43" spans="1:8" x14ac:dyDescent="0.2">
      <c r="A43" s="3" t="s">
        <v>58</v>
      </c>
      <c r="B43" s="8"/>
      <c r="C43" s="6">
        <v>710392</v>
      </c>
      <c r="D43" s="6">
        <v>12073</v>
      </c>
      <c r="E43" s="6">
        <f t="shared" ref="E43" si="60">C43+D43</f>
        <v>722465</v>
      </c>
      <c r="F43" s="6">
        <v>648731.65</v>
      </c>
      <c r="G43" s="6">
        <v>648731.65</v>
      </c>
      <c r="H43" s="6">
        <f t="shared" ref="H43" si="61">E43-F43</f>
        <v>73733.349999999977</v>
      </c>
    </row>
    <row r="44" spans="1:8" x14ac:dyDescent="0.2">
      <c r="A44" s="3" t="s">
        <v>59</v>
      </c>
      <c r="B44" s="8"/>
      <c r="C44" s="6">
        <v>836400</v>
      </c>
      <c r="D44" s="6">
        <v>0</v>
      </c>
      <c r="E44" s="6">
        <f t="shared" ref="E44" si="62">C44+D44</f>
        <v>836400</v>
      </c>
      <c r="F44" s="6">
        <v>634243.47</v>
      </c>
      <c r="G44" s="6">
        <v>634243.47</v>
      </c>
      <c r="H44" s="6">
        <f t="shared" ref="H44" si="63">E44-F44</f>
        <v>202156.53000000003</v>
      </c>
    </row>
    <row r="45" spans="1:8" x14ac:dyDescent="0.2">
      <c r="A45" s="3" t="s">
        <v>60</v>
      </c>
      <c r="B45" s="8"/>
      <c r="C45" s="6">
        <v>956800</v>
      </c>
      <c r="D45" s="6">
        <v>0</v>
      </c>
      <c r="E45" s="6">
        <f t="shared" ref="E45" si="64">C45+D45</f>
        <v>956800</v>
      </c>
      <c r="F45" s="6">
        <v>815092.21</v>
      </c>
      <c r="G45" s="6">
        <v>815092.21</v>
      </c>
      <c r="H45" s="6">
        <f t="shared" ref="H45" si="65">E45-F45</f>
        <v>141707.79000000004</v>
      </c>
    </row>
    <row r="46" spans="1:8" x14ac:dyDescent="0.2">
      <c r="A46" s="3" t="s">
        <v>61</v>
      </c>
      <c r="B46" s="8"/>
      <c r="C46" s="6">
        <v>1334049</v>
      </c>
      <c r="D46" s="6">
        <v>328749.59999999998</v>
      </c>
      <c r="E46" s="6">
        <f t="shared" ref="E46" si="66">C46+D46</f>
        <v>1662798.6</v>
      </c>
      <c r="F46" s="6">
        <v>1630440.47</v>
      </c>
      <c r="G46" s="6">
        <v>1630440.47</v>
      </c>
      <c r="H46" s="6">
        <f t="shared" ref="H46" si="67">E46-F46</f>
        <v>32358.130000000121</v>
      </c>
    </row>
    <row r="47" spans="1:8" x14ac:dyDescent="0.2">
      <c r="A47" s="3" t="s">
        <v>62</v>
      </c>
      <c r="B47" s="8"/>
      <c r="C47" s="6">
        <v>284019</v>
      </c>
      <c r="D47" s="6">
        <v>12250.4</v>
      </c>
      <c r="E47" s="6">
        <f t="shared" ref="E47" si="68">C47+D47</f>
        <v>296269.40000000002</v>
      </c>
      <c r="F47" s="6">
        <v>292708.96999999997</v>
      </c>
      <c r="G47" s="6">
        <v>292708.96999999997</v>
      </c>
      <c r="H47" s="6">
        <f t="shared" ref="H47" si="69">E47-F47</f>
        <v>3560.4300000000512</v>
      </c>
    </row>
    <row r="48" spans="1:8" x14ac:dyDescent="0.2">
      <c r="A48" s="3" t="s">
        <v>63</v>
      </c>
      <c r="B48" s="8"/>
      <c r="C48" s="6">
        <v>2791652</v>
      </c>
      <c r="D48" s="6">
        <v>-50000</v>
      </c>
      <c r="E48" s="6">
        <f t="shared" ref="E48" si="70">C48+D48</f>
        <v>2741652</v>
      </c>
      <c r="F48" s="6">
        <v>2678509.4900000002</v>
      </c>
      <c r="G48" s="6">
        <v>2637909.4900000002</v>
      </c>
      <c r="H48" s="6">
        <f t="shared" ref="H48" si="71">E48-F48</f>
        <v>63142.509999999776</v>
      </c>
    </row>
    <row r="49" spans="1:8" x14ac:dyDescent="0.2">
      <c r="A49" s="3" t="s">
        <v>64</v>
      </c>
      <c r="B49" s="8"/>
      <c r="C49" s="6">
        <v>7350557</v>
      </c>
      <c r="D49" s="6">
        <v>-500000</v>
      </c>
      <c r="E49" s="6">
        <f t="shared" ref="E49" si="72">C49+D49</f>
        <v>6850557</v>
      </c>
      <c r="F49" s="6">
        <v>6614917.04</v>
      </c>
      <c r="G49" s="6">
        <v>6245377.2599999998</v>
      </c>
      <c r="H49" s="6">
        <f t="shared" ref="H49" si="73">E49-F49</f>
        <v>235639.95999999996</v>
      </c>
    </row>
    <row r="50" spans="1:8" x14ac:dyDescent="0.2">
      <c r="A50" s="3" t="s">
        <v>65</v>
      </c>
      <c r="B50" s="8"/>
      <c r="C50" s="6">
        <v>829443</v>
      </c>
      <c r="D50" s="6">
        <v>108297</v>
      </c>
      <c r="E50" s="6">
        <f t="shared" ref="E50" si="74">C50+D50</f>
        <v>937740</v>
      </c>
      <c r="F50" s="6">
        <v>784186.24</v>
      </c>
      <c r="G50" s="6">
        <v>784186.24</v>
      </c>
      <c r="H50" s="6">
        <f t="shared" ref="H50" si="75">E50-F50</f>
        <v>153553.76</v>
      </c>
    </row>
    <row r="51" spans="1:8" x14ac:dyDescent="0.2">
      <c r="A51" s="3" t="s">
        <v>66</v>
      </c>
      <c r="B51" s="8"/>
      <c r="C51" s="6">
        <v>373993</v>
      </c>
      <c r="D51" s="6">
        <v>0</v>
      </c>
      <c r="E51" s="6">
        <f t="shared" ref="E51" si="76">C51+D51</f>
        <v>373993</v>
      </c>
      <c r="F51" s="6">
        <v>363266.62</v>
      </c>
      <c r="G51" s="6">
        <v>363266.62</v>
      </c>
      <c r="H51" s="6">
        <f t="shared" ref="H51" si="77">E51-F51</f>
        <v>10726.380000000005</v>
      </c>
    </row>
    <row r="52" spans="1:8" x14ac:dyDescent="0.2">
      <c r="A52" s="3" t="s">
        <v>67</v>
      </c>
      <c r="B52" s="8"/>
      <c r="C52" s="6">
        <v>26185634</v>
      </c>
      <c r="D52" s="6">
        <v>1834083.23</v>
      </c>
      <c r="E52" s="6">
        <f t="shared" ref="E52" si="78">C52+D52</f>
        <v>28019717.23</v>
      </c>
      <c r="F52" s="6">
        <v>25198567.18</v>
      </c>
      <c r="G52" s="6">
        <v>25174309.079999998</v>
      </c>
      <c r="H52" s="6">
        <f t="shared" ref="H52" si="79">E52-F52</f>
        <v>2821150.0500000007</v>
      </c>
    </row>
    <row r="53" spans="1:8" x14ac:dyDescent="0.2">
      <c r="A53" s="3" t="s">
        <v>68</v>
      </c>
      <c r="B53" s="8"/>
      <c r="C53" s="6">
        <v>1424015</v>
      </c>
      <c r="D53" s="6">
        <v>0</v>
      </c>
      <c r="E53" s="6">
        <f t="shared" ref="E53" si="80">C53+D53</f>
        <v>1424015</v>
      </c>
      <c r="F53" s="6">
        <v>1275353.54</v>
      </c>
      <c r="G53" s="6">
        <v>1275353.54</v>
      </c>
      <c r="H53" s="6">
        <f t="shared" ref="H53" si="81">E53-F53</f>
        <v>148661.45999999996</v>
      </c>
    </row>
    <row r="54" spans="1:8" x14ac:dyDescent="0.2">
      <c r="A54" s="3" t="s">
        <v>69</v>
      </c>
      <c r="B54" s="8"/>
      <c r="C54" s="6">
        <v>18873719</v>
      </c>
      <c r="D54" s="6">
        <v>1021530.98</v>
      </c>
      <c r="E54" s="6">
        <f t="shared" ref="E54" si="82">C54+D54</f>
        <v>19895249.98</v>
      </c>
      <c r="F54" s="6">
        <v>17384439.640000001</v>
      </c>
      <c r="G54" s="6">
        <v>17228170.32</v>
      </c>
      <c r="H54" s="6">
        <f t="shared" ref="H54" si="83">E54-F54</f>
        <v>2510810.34</v>
      </c>
    </row>
    <row r="55" spans="1:8" x14ac:dyDescent="0.2">
      <c r="A55" s="3" t="s">
        <v>70</v>
      </c>
      <c r="B55" s="8"/>
      <c r="C55" s="6">
        <v>1755041</v>
      </c>
      <c r="D55" s="6">
        <v>-57000</v>
      </c>
      <c r="E55" s="6">
        <f t="shared" ref="E55" si="84">C55+D55</f>
        <v>1698041</v>
      </c>
      <c r="F55" s="6">
        <v>1401348.9</v>
      </c>
      <c r="G55" s="6">
        <v>1401348.9</v>
      </c>
      <c r="H55" s="6">
        <f t="shared" ref="H55" si="85">E55-F55</f>
        <v>296692.10000000009</v>
      </c>
    </row>
    <row r="56" spans="1:8" x14ac:dyDescent="0.2">
      <c r="A56" s="3" t="s">
        <v>71</v>
      </c>
      <c r="B56" s="8"/>
      <c r="C56" s="6">
        <v>3271036</v>
      </c>
      <c r="D56" s="6">
        <v>86400</v>
      </c>
      <c r="E56" s="6">
        <f t="shared" ref="E56" si="86">C56+D56</f>
        <v>3357436</v>
      </c>
      <c r="F56" s="6">
        <v>3034927.97</v>
      </c>
      <c r="G56" s="6">
        <v>3034927.97</v>
      </c>
      <c r="H56" s="6">
        <f t="shared" ref="H56" si="87">E56-F56</f>
        <v>322508.0299999998</v>
      </c>
    </row>
    <row r="57" spans="1:8" x14ac:dyDescent="0.2">
      <c r="A57" s="3" t="s">
        <v>72</v>
      </c>
      <c r="B57" s="8"/>
      <c r="C57" s="6">
        <v>1085878</v>
      </c>
      <c r="D57" s="6">
        <v>-5000</v>
      </c>
      <c r="E57" s="6">
        <f t="shared" ref="E57" si="88">C57+D57</f>
        <v>1080878</v>
      </c>
      <c r="F57" s="6">
        <v>981060.72</v>
      </c>
      <c r="G57" s="6">
        <v>981060.72</v>
      </c>
      <c r="H57" s="6">
        <f t="shared" ref="H57" si="89">E57-F57</f>
        <v>99817.280000000028</v>
      </c>
    </row>
    <row r="58" spans="1:8" x14ac:dyDescent="0.2">
      <c r="A58" s="3" t="s">
        <v>73</v>
      </c>
      <c r="B58" s="8"/>
      <c r="C58" s="6">
        <v>1994425</v>
      </c>
      <c r="D58" s="6">
        <v>-515807</v>
      </c>
      <c r="E58" s="6">
        <f t="shared" ref="E58" si="90">C58+D58</f>
        <v>1478618</v>
      </c>
      <c r="F58" s="6">
        <v>1342081.94</v>
      </c>
      <c r="G58" s="6">
        <v>1342081.94</v>
      </c>
      <c r="H58" s="6">
        <f t="shared" ref="H58" si="91">E58-F58</f>
        <v>136536.06000000006</v>
      </c>
    </row>
    <row r="59" spans="1:8" x14ac:dyDescent="0.2">
      <c r="A59" s="3" t="s">
        <v>74</v>
      </c>
      <c r="B59" s="8"/>
      <c r="C59" s="6">
        <v>798595</v>
      </c>
      <c r="D59" s="6">
        <v>0</v>
      </c>
      <c r="E59" s="6">
        <f t="shared" ref="E59" si="92">C59+D59</f>
        <v>798595</v>
      </c>
      <c r="F59" s="6">
        <v>784908.7</v>
      </c>
      <c r="G59" s="6">
        <v>784908.7</v>
      </c>
      <c r="H59" s="6">
        <f t="shared" ref="H59" si="93">E59-F59</f>
        <v>13686.300000000047</v>
      </c>
    </row>
    <row r="60" spans="1:8" x14ac:dyDescent="0.2">
      <c r="A60" s="3" t="s">
        <v>75</v>
      </c>
      <c r="B60" s="8"/>
      <c r="C60" s="6">
        <v>936092</v>
      </c>
      <c r="D60" s="6">
        <v>241400</v>
      </c>
      <c r="E60" s="6">
        <f t="shared" ref="E60" si="94">C60+D60</f>
        <v>1177492</v>
      </c>
      <c r="F60" s="6">
        <v>825563.68</v>
      </c>
      <c r="G60" s="6">
        <v>825563.68</v>
      </c>
      <c r="H60" s="6">
        <f t="shared" ref="H60" si="95">E60-F60</f>
        <v>351928.31999999995</v>
      </c>
    </row>
    <row r="61" spans="1:8" x14ac:dyDescent="0.2">
      <c r="A61" s="3" t="s">
        <v>76</v>
      </c>
      <c r="B61" s="8"/>
      <c r="C61" s="6">
        <v>50128860.159999996</v>
      </c>
      <c r="D61" s="6">
        <v>-171391.58</v>
      </c>
      <c r="E61" s="6">
        <f t="shared" ref="E61" si="96">C61+D61</f>
        <v>49957468.579999998</v>
      </c>
      <c r="F61" s="6">
        <v>49908861.130000003</v>
      </c>
      <c r="G61" s="6">
        <v>47300264.740000002</v>
      </c>
      <c r="H61" s="6">
        <f t="shared" ref="H61" si="97">E61-F61</f>
        <v>48607.44999999553</v>
      </c>
    </row>
    <row r="62" spans="1:8" x14ac:dyDescent="0.2">
      <c r="A62" s="3" t="s">
        <v>77</v>
      </c>
      <c r="B62" s="8"/>
      <c r="C62" s="6">
        <v>2781530</v>
      </c>
      <c r="D62" s="6">
        <v>393457.99</v>
      </c>
      <c r="E62" s="6">
        <f t="shared" ref="E62" si="98">C62+D62</f>
        <v>3174987.99</v>
      </c>
      <c r="F62" s="6">
        <v>3159582.14</v>
      </c>
      <c r="G62" s="6">
        <v>3159582.14</v>
      </c>
      <c r="H62" s="6">
        <f t="shared" ref="H62" si="99">E62-F62</f>
        <v>15405.850000000093</v>
      </c>
    </row>
    <row r="63" spans="1:8" x14ac:dyDescent="0.2">
      <c r="A63" s="3" t="s">
        <v>78</v>
      </c>
      <c r="B63" s="8"/>
      <c r="C63" s="6">
        <v>8234780</v>
      </c>
      <c r="D63" s="6">
        <v>-999891.27</v>
      </c>
      <c r="E63" s="6">
        <f t="shared" ref="E63" si="100">C63+D63</f>
        <v>7234888.7300000004</v>
      </c>
      <c r="F63" s="6">
        <v>7219485.6799999997</v>
      </c>
      <c r="G63" s="6">
        <v>7219485.6799999997</v>
      </c>
      <c r="H63" s="6">
        <f t="shared" ref="H63" si="101">E63-F63</f>
        <v>15403.050000000745</v>
      </c>
    </row>
    <row r="64" spans="1:8" x14ac:dyDescent="0.2">
      <c r="A64" s="3" t="s">
        <v>79</v>
      </c>
      <c r="B64" s="8"/>
      <c r="C64" s="6">
        <v>445830</v>
      </c>
      <c r="D64" s="6">
        <v>-257.47000000000003</v>
      </c>
      <c r="E64" s="6">
        <f t="shared" ref="E64" si="102">C64+D64</f>
        <v>445572.53</v>
      </c>
      <c r="F64" s="6">
        <v>433075.78</v>
      </c>
      <c r="G64" s="6">
        <v>433075.78</v>
      </c>
      <c r="H64" s="6">
        <f t="shared" ref="H64" si="103">E64-F64</f>
        <v>12496.75</v>
      </c>
    </row>
    <row r="65" spans="1:8" x14ac:dyDescent="0.2">
      <c r="A65" s="3" t="s">
        <v>80</v>
      </c>
      <c r="B65" s="8"/>
      <c r="C65" s="6">
        <v>1318657</v>
      </c>
      <c r="D65" s="6">
        <v>-1570</v>
      </c>
      <c r="E65" s="6">
        <f t="shared" ref="E65" si="104">C65+D65</f>
        <v>1317087</v>
      </c>
      <c r="F65" s="6">
        <v>1302377.45</v>
      </c>
      <c r="G65" s="6">
        <v>1302377.45</v>
      </c>
      <c r="H65" s="6">
        <f t="shared" ref="H65" si="105">E65-F65</f>
        <v>14709.550000000047</v>
      </c>
    </row>
    <row r="66" spans="1:8" x14ac:dyDescent="0.2">
      <c r="A66" s="3" t="s">
        <v>81</v>
      </c>
      <c r="B66" s="8"/>
      <c r="C66" s="6">
        <v>1804721</v>
      </c>
      <c r="D66" s="6">
        <v>50819.360000000001</v>
      </c>
      <c r="E66" s="6">
        <f t="shared" ref="E66" si="106">C66+D66</f>
        <v>1855540.36</v>
      </c>
      <c r="F66" s="6">
        <v>1651216.16</v>
      </c>
      <c r="G66" s="6">
        <v>1644256.16</v>
      </c>
      <c r="H66" s="6">
        <f t="shared" ref="H66" si="107">E66-F66</f>
        <v>204324.20000000019</v>
      </c>
    </row>
    <row r="67" spans="1:8" x14ac:dyDescent="0.2">
      <c r="A67" s="3"/>
      <c r="B67" s="8"/>
      <c r="C67" s="6"/>
      <c r="D67" s="6"/>
      <c r="E67" s="6"/>
      <c r="F67" s="6"/>
      <c r="G67" s="6"/>
      <c r="H67" s="6"/>
    </row>
    <row r="68" spans="1:8" x14ac:dyDescent="0.2">
      <c r="A68" s="3"/>
      <c r="B68" s="11"/>
      <c r="C68" s="7"/>
      <c r="D68" s="7"/>
      <c r="E68" s="7"/>
      <c r="F68" s="7"/>
      <c r="G68" s="7"/>
      <c r="H68" s="7"/>
    </row>
    <row r="69" spans="1:8" x14ac:dyDescent="0.2">
      <c r="A69" s="12"/>
      <c r="B69" s="23" t="s">
        <v>11</v>
      </c>
      <c r="C69" s="9">
        <f t="shared" ref="C69:H69" si="108">SUM(C7:C68)</f>
        <v>430000000</v>
      </c>
      <c r="D69" s="9">
        <f t="shared" si="108"/>
        <v>148346793.20999998</v>
      </c>
      <c r="E69" s="9">
        <f t="shared" si="108"/>
        <v>578346793.21000004</v>
      </c>
      <c r="F69" s="9">
        <f t="shared" si="108"/>
        <v>491204747.24000001</v>
      </c>
      <c r="G69" s="9">
        <f t="shared" si="108"/>
        <v>456228542.01999992</v>
      </c>
      <c r="H69" s="9">
        <f t="shared" si="108"/>
        <v>87142045.969999984</v>
      </c>
    </row>
    <row r="72" spans="1:8" ht="45" customHeight="1" x14ac:dyDescent="0.2">
      <c r="A72" s="24" t="s">
        <v>83</v>
      </c>
      <c r="B72" s="25"/>
      <c r="C72" s="25"/>
      <c r="D72" s="25"/>
      <c r="E72" s="25"/>
      <c r="F72" s="25"/>
      <c r="G72" s="25"/>
      <c r="H72" s="26"/>
    </row>
    <row r="74" spans="1:8" x14ac:dyDescent="0.2">
      <c r="A74" s="29" t="s">
        <v>12</v>
      </c>
      <c r="B74" s="30"/>
      <c r="C74" s="24" t="s">
        <v>18</v>
      </c>
      <c r="D74" s="25"/>
      <c r="E74" s="25"/>
      <c r="F74" s="25"/>
      <c r="G74" s="26"/>
      <c r="H74" s="27" t="s">
        <v>17</v>
      </c>
    </row>
    <row r="75" spans="1:8" ht="22.5" x14ac:dyDescent="0.2">
      <c r="A75" s="31"/>
      <c r="B75" s="32"/>
      <c r="C75" s="4" t="s">
        <v>13</v>
      </c>
      <c r="D75" s="4" t="s">
        <v>19</v>
      </c>
      <c r="E75" s="4" t="s">
        <v>14</v>
      </c>
      <c r="F75" s="4" t="s">
        <v>15</v>
      </c>
      <c r="G75" s="4" t="s">
        <v>16</v>
      </c>
      <c r="H75" s="28"/>
    </row>
    <row r="76" spans="1:8" x14ac:dyDescent="0.2">
      <c r="A76" s="33"/>
      <c r="B76" s="34"/>
      <c r="C76" s="5">
        <v>1</v>
      </c>
      <c r="D76" s="5">
        <v>2</v>
      </c>
      <c r="E76" s="5" t="s">
        <v>20</v>
      </c>
      <c r="F76" s="5">
        <v>4</v>
      </c>
      <c r="G76" s="5">
        <v>5</v>
      </c>
      <c r="H76" s="5" t="s">
        <v>21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3" t="s">
        <v>0</v>
      </c>
      <c r="B78" s="2"/>
      <c r="C78" s="20">
        <v>0</v>
      </c>
      <c r="D78" s="20">
        <v>0</v>
      </c>
      <c r="E78" s="20">
        <f>C78+D78</f>
        <v>0</v>
      </c>
      <c r="F78" s="20">
        <v>0</v>
      </c>
      <c r="G78" s="20">
        <v>0</v>
      </c>
      <c r="H78" s="20">
        <f>E78-F78</f>
        <v>0</v>
      </c>
    </row>
    <row r="79" spans="1:8" x14ac:dyDescent="0.2">
      <c r="A79" s="3" t="s">
        <v>1</v>
      </c>
      <c r="B79" s="2"/>
      <c r="C79" s="20">
        <v>0</v>
      </c>
      <c r="D79" s="20">
        <v>0</v>
      </c>
      <c r="E79" s="20">
        <f t="shared" ref="E79:E81" si="109">C79+D79</f>
        <v>0</v>
      </c>
      <c r="F79" s="20">
        <v>0</v>
      </c>
      <c r="G79" s="20">
        <v>0</v>
      </c>
      <c r="H79" s="20">
        <f t="shared" ref="H79:H81" si="110">E79-F79</f>
        <v>0</v>
      </c>
    </row>
    <row r="80" spans="1:8" x14ac:dyDescent="0.2">
      <c r="A80" s="3" t="s">
        <v>2</v>
      </c>
      <c r="B80" s="2"/>
      <c r="C80" s="20">
        <v>0</v>
      </c>
      <c r="D80" s="20">
        <v>0</v>
      </c>
      <c r="E80" s="20">
        <f t="shared" si="109"/>
        <v>0</v>
      </c>
      <c r="F80" s="20">
        <v>0</v>
      </c>
      <c r="G80" s="20">
        <v>0</v>
      </c>
      <c r="H80" s="20">
        <f t="shared" si="110"/>
        <v>0</v>
      </c>
    </row>
    <row r="81" spans="1:8" x14ac:dyDescent="0.2">
      <c r="A81" s="3" t="s">
        <v>3</v>
      </c>
      <c r="B81" s="2"/>
      <c r="C81" s="20">
        <v>0</v>
      </c>
      <c r="D81" s="20">
        <v>0</v>
      </c>
      <c r="E81" s="20">
        <f t="shared" si="109"/>
        <v>0</v>
      </c>
      <c r="F81" s="20">
        <v>0</v>
      </c>
      <c r="G81" s="20">
        <v>0</v>
      </c>
      <c r="H81" s="20">
        <f t="shared" si="110"/>
        <v>0</v>
      </c>
    </row>
    <row r="82" spans="1:8" x14ac:dyDescent="0.2">
      <c r="A82" s="3"/>
      <c r="B82" s="2"/>
      <c r="C82" s="21"/>
      <c r="D82" s="21"/>
      <c r="E82" s="21"/>
      <c r="F82" s="21"/>
      <c r="G82" s="21"/>
      <c r="H82" s="21"/>
    </row>
    <row r="83" spans="1:8" x14ac:dyDescent="0.2">
      <c r="A83" s="12"/>
      <c r="B83" s="23" t="s">
        <v>11</v>
      </c>
      <c r="C83" s="9">
        <f>SUM(C78:C82)</f>
        <v>0</v>
      </c>
      <c r="D83" s="9">
        <f>SUM(D78:D82)</f>
        <v>0</v>
      </c>
      <c r="E83" s="9">
        <f>SUM(E78:E81)</f>
        <v>0</v>
      </c>
      <c r="F83" s="9">
        <f>SUM(F78:F81)</f>
        <v>0</v>
      </c>
      <c r="G83" s="9">
        <f>SUM(G78:G81)</f>
        <v>0</v>
      </c>
      <c r="H83" s="9">
        <f>SUM(H78:H81)</f>
        <v>0</v>
      </c>
    </row>
    <row r="86" spans="1:8" ht="45" customHeight="1" x14ac:dyDescent="0.2">
      <c r="A86" s="24" t="s">
        <v>84</v>
      </c>
      <c r="B86" s="25"/>
      <c r="C86" s="25"/>
      <c r="D86" s="25"/>
      <c r="E86" s="25"/>
      <c r="F86" s="25"/>
      <c r="G86" s="25"/>
      <c r="H86" s="26"/>
    </row>
    <row r="87" spans="1:8" x14ac:dyDescent="0.2">
      <c r="A87" s="29" t="s">
        <v>12</v>
      </c>
      <c r="B87" s="30"/>
      <c r="C87" s="24" t="s">
        <v>18</v>
      </c>
      <c r="D87" s="25"/>
      <c r="E87" s="25"/>
      <c r="F87" s="25"/>
      <c r="G87" s="26"/>
      <c r="H87" s="27" t="s">
        <v>17</v>
      </c>
    </row>
    <row r="88" spans="1:8" ht="22.5" x14ac:dyDescent="0.2">
      <c r="A88" s="31"/>
      <c r="B88" s="32"/>
      <c r="C88" s="4" t="s">
        <v>13</v>
      </c>
      <c r="D88" s="4" t="s">
        <v>19</v>
      </c>
      <c r="E88" s="4" t="s">
        <v>14</v>
      </c>
      <c r="F88" s="4" t="s">
        <v>15</v>
      </c>
      <c r="G88" s="4" t="s">
        <v>16</v>
      </c>
      <c r="H88" s="28"/>
    </row>
    <row r="89" spans="1:8" x14ac:dyDescent="0.2">
      <c r="A89" s="33"/>
      <c r="B89" s="34"/>
      <c r="C89" s="5">
        <v>1</v>
      </c>
      <c r="D89" s="5">
        <v>2</v>
      </c>
      <c r="E89" s="5" t="s">
        <v>20</v>
      </c>
      <c r="F89" s="5">
        <v>4</v>
      </c>
      <c r="G89" s="5">
        <v>5</v>
      </c>
      <c r="H89" s="5" t="s">
        <v>21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3"/>
      <c r="B91" s="17" t="s">
        <v>5</v>
      </c>
      <c r="C91" s="20">
        <v>0</v>
      </c>
      <c r="D91" s="20">
        <v>0</v>
      </c>
      <c r="E91" s="20">
        <f>C91+D91</f>
        <v>0</v>
      </c>
      <c r="F91" s="20">
        <v>0</v>
      </c>
      <c r="G91" s="20">
        <v>0</v>
      </c>
      <c r="H91" s="20">
        <f>E91-F91</f>
        <v>0</v>
      </c>
    </row>
    <row r="92" spans="1:8" x14ac:dyDescent="0.2">
      <c r="A92" s="3"/>
      <c r="B92" s="17"/>
      <c r="C92" s="20"/>
      <c r="D92" s="20"/>
      <c r="E92" s="20"/>
      <c r="F92" s="20"/>
      <c r="G92" s="20"/>
      <c r="H92" s="20"/>
    </row>
    <row r="93" spans="1:8" x14ac:dyDescent="0.2">
      <c r="A93" s="3"/>
      <c r="B93" s="17" t="s">
        <v>4</v>
      </c>
      <c r="C93" s="20">
        <v>0</v>
      </c>
      <c r="D93" s="20">
        <v>0</v>
      </c>
      <c r="E93" s="20">
        <f>C93+D93</f>
        <v>0</v>
      </c>
      <c r="F93" s="20">
        <v>0</v>
      </c>
      <c r="G93" s="20">
        <v>0</v>
      </c>
      <c r="H93" s="20">
        <f>E93-F93</f>
        <v>0</v>
      </c>
    </row>
    <row r="94" spans="1:8" x14ac:dyDescent="0.2">
      <c r="A94" s="3"/>
      <c r="B94" s="17"/>
      <c r="C94" s="20"/>
      <c r="D94" s="20"/>
      <c r="E94" s="20"/>
      <c r="F94" s="20"/>
      <c r="G94" s="20"/>
      <c r="H94" s="20"/>
    </row>
    <row r="95" spans="1:8" ht="22.5" x14ac:dyDescent="0.2">
      <c r="A95" s="3"/>
      <c r="B95" s="17" t="s">
        <v>6</v>
      </c>
      <c r="C95" s="20">
        <v>0</v>
      </c>
      <c r="D95" s="20">
        <v>0</v>
      </c>
      <c r="E95" s="20">
        <f>C95+D95</f>
        <v>0</v>
      </c>
      <c r="F95" s="20">
        <v>0</v>
      </c>
      <c r="G95" s="20">
        <v>0</v>
      </c>
      <c r="H95" s="20">
        <f>E95-F95</f>
        <v>0</v>
      </c>
    </row>
    <row r="96" spans="1:8" x14ac:dyDescent="0.2">
      <c r="A96" s="3"/>
      <c r="B96" s="17"/>
      <c r="C96" s="20"/>
      <c r="D96" s="20"/>
      <c r="E96" s="20"/>
      <c r="F96" s="20"/>
      <c r="G96" s="20"/>
      <c r="H96" s="20"/>
    </row>
    <row r="97" spans="1:8" ht="22.5" x14ac:dyDescent="0.2">
      <c r="A97" s="3"/>
      <c r="B97" s="17" t="s">
        <v>8</v>
      </c>
      <c r="C97" s="20">
        <v>0</v>
      </c>
      <c r="D97" s="20">
        <v>0</v>
      </c>
      <c r="E97" s="20">
        <f>C97+D97</f>
        <v>0</v>
      </c>
      <c r="F97" s="20">
        <v>0</v>
      </c>
      <c r="G97" s="20">
        <v>0</v>
      </c>
      <c r="H97" s="20">
        <f>E97-F97</f>
        <v>0</v>
      </c>
    </row>
    <row r="98" spans="1:8" x14ac:dyDescent="0.2">
      <c r="A98" s="3"/>
      <c r="B98" s="17"/>
      <c r="C98" s="20"/>
      <c r="D98" s="20"/>
      <c r="E98" s="20"/>
      <c r="F98" s="20"/>
      <c r="G98" s="20"/>
      <c r="H98" s="20"/>
    </row>
    <row r="99" spans="1:8" ht="22.5" x14ac:dyDescent="0.2">
      <c r="A99" s="3"/>
      <c r="B99" s="17" t="s">
        <v>9</v>
      </c>
      <c r="C99" s="20">
        <v>0</v>
      </c>
      <c r="D99" s="20">
        <v>0</v>
      </c>
      <c r="E99" s="20">
        <f>C99+D99</f>
        <v>0</v>
      </c>
      <c r="F99" s="20">
        <v>0</v>
      </c>
      <c r="G99" s="20">
        <v>0</v>
      </c>
      <c r="H99" s="20">
        <f>E99-F99</f>
        <v>0</v>
      </c>
    </row>
    <row r="100" spans="1:8" x14ac:dyDescent="0.2">
      <c r="A100" s="3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3"/>
      <c r="B101" s="17" t="s">
        <v>10</v>
      </c>
      <c r="C101" s="20">
        <v>0</v>
      </c>
      <c r="D101" s="20">
        <v>0</v>
      </c>
      <c r="E101" s="20">
        <f>C101+D101</f>
        <v>0</v>
      </c>
      <c r="F101" s="20">
        <v>0</v>
      </c>
      <c r="G101" s="20">
        <v>0</v>
      </c>
      <c r="H101" s="20">
        <f>E101-F101</f>
        <v>0</v>
      </c>
    </row>
    <row r="102" spans="1:8" x14ac:dyDescent="0.2">
      <c r="A102" s="3"/>
      <c r="B102" s="17"/>
      <c r="C102" s="20"/>
      <c r="D102" s="20"/>
      <c r="E102" s="20"/>
      <c r="F102" s="20"/>
      <c r="G102" s="20"/>
      <c r="H102" s="20"/>
    </row>
    <row r="103" spans="1:8" x14ac:dyDescent="0.2">
      <c r="A103" s="3"/>
      <c r="B103" s="17" t="s">
        <v>7</v>
      </c>
      <c r="C103" s="20">
        <v>0</v>
      </c>
      <c r="D103" s="20">
        <v>0</v>
      </c>
      <c r="E103" s="20">
        <f>C103+D103</f>
        <v>0</v>
      </c>
      <c r="F103" s="20">
        <v>0</v>
      </c>
      <c r="G103" s="20">
        <v>0</v>
      </c>
      <c r="H103" s="20">
        <f>E103-F103</f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2"/>
      <c r="B105" s="23" t="s">
        <v>11</v>
      </c>
      <c r="C105" s="9">
        <f t="shared" ref="C105:H105" si="111">SUM(C91:C103)</f>
        <v>0</v>
      </c>
      <c r="D105" s="9">
        <f t="shared" si="111"/>
        <v>0</v>
      </c>
      <c r="E105" s="9">
        <f t="shared" si="111"/>
        <v>0</v>
      </c>
      <c r="F105" s="9">
        <f t="shared" si="111"/>
        <v>0</v>
      </c>
      <c r="G105" s="9">
        <f t="shared" si="111"/>
        <v>0</v>
      </c>
      <c r="H105" s="9">
        <f t="shared" si="111"/>
        <v>0</v>
      </c>
    </row>
    <row r="107" spans="1:8" x14ac:dyDescent="0.2">
      <c r="A107" s="1" t="s">
        <v>85</v>
      </c>
    </row>
  </sheetData>
  <sheetProtection formatCells="0" formatColumns="0" formatRows="0" insertRows="0" deleteRows="0" autoFilter="0"/>
  <mergeCells count="12">
    <mergeCell ref="A1:H1"/>
    <mergeCell ref="A3:B5"/>
    <mergeCell ref="A72:H72"/>
    <mergeCell ref="A74:B76"/>
    <mergeCell ref="C3:G3"/>
    <mergeCell ref="H3:H4"/>
    <mergeCell ref="A86:H86"/>
    <mergeCell ref="A87:B89"/>
    <mergeCell ref="C87:G87"/>
    <mergeCell ref="H87:H88"/>
    <mergeCell ref="C74:G74"/>
    <mergeCell ref="H74:H7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2018-03-08T21:21:25Z</cp:lastPrinted>
  <dcterms:created xsi:type="dcterms:W3CDTF">2014-02-10T03:37:14Z</dcterms:created>
  <dcterms:modified xsi:type="dcterms:W3CDTF">2022-02-03T20:44:43Z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