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1\CUENTA PÚBLICA\Página Valle\"/>
    </mc:Choice>
  </mc:AlternateContent>
  <bookViews>
    <workbookView xWindow="-120" yWindow="-120" windowWidth="29040" windowHeight="15840" tabRatio="885"/>
  </bookViews>
  <sheets>
    <sheet name="CTG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8" l="1"/>
  <c r="G8" i="8"/>
  <c r="F8" i="8"/>
  <c r="G6" i="8"/>
  <c r="F6" i="8"/>
  <c r="C6" i="8"/>
  <c r="G16" i="8" l="1"/>
  <c r="F16" i="8"/>
  <c r="E14" i="8"/>
  <c r="H14" i="8" s="1"/>
  <c r="E12" i="8"/>
  <c r="H12" i="8" s="1"/>
  <c r="E10" i="8"/>
  <c r="H10" i="8" s="1"/>
  <c r="E8" i="8"/>
  <c r="E6" i="8"/>
  <c r="D16" i="8"/>
  <c r="C16" i="8"/>
  <c r="H8" i="8" l="1"/>
  <c r="E16" i="8"/>
  <c r="H6" i="8"/>
  <c r="H16" i="8" s="1"/>
</calcChain>
</file>

<file path=xl/sharedStrings.xml><?xml version="1.0" encoding="utf-8"?>
<sst xmlns="http://schemas.openxmlformats.org/spreadsheetml/2006/main" count="18" uniqueCount="18">
  <si>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</si>
  <si>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</si>
  <si>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</si>
  <si>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</si>
  <si>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</si>
  <si>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</si>
  <si>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</si>
  <si>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</si>
  <si>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</si>
  <si>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</si>
  <si>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</si>
  <si>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</si>
  <si>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</si>
  <si>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</si>
  <si>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</si>
  <si>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</si>
  <si>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Municipio de Valle de Santiago, Gto.
Estado Analítico del Ejercicio del Presupuesto de Egresos.
Clasificación Ecónomica (Por Tipo de Gasto)
Del 01 de Enero al 31 de Diciembre del 2021.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</si>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</sst>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;\-#,##0.00;&quot; &quot;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1" fillId="0" borderId="0"/>
    <xf numFmtId="43" fontId="8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Protection="1">
      <protection locked="0"/>
    </xf>
    <xf numFmtId="0" fontId="3" fillId="0" borderId="1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8" xfId="9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 applyProtection="1">
      <alignment horizontal="left"/>
      <protection locked="0"/>
    </xf>
    <xf numFmtId="4" fontId="7" fillId="0" borderId="13" xfId="0" applyNumberFormat="1" applyFont="1" applyFill="1" applyBorder="1" applyProtection="1">
      <protection locked="0"/>
    </xf>
    <xf numFmtId="0" fontId="3" fillId="0" borderId="0" xfId="0" applyFont="1" applyBorder="1" applyProtection="1"/>
    <xf numFmtId="0" fontId="3" fillId="0" borderId="6" xfId="0" applyFont="1" applyBorder="1" applyProtection="1"/>
    <xf numFmtId="0" fontId="7" fillId="0" borderId="5" xfId="0" applyFont="1" applyFill="1" applyBorder="1" applyProtection="1">
      <protection locked="0"/>
    </xf>
    <xf numFmtId="0" fontId="3" fillId="0" borderId="12" xfId="0" applyFont="1" applyBorder="1" applyProtection="1">
      <protection locked="0"/>
    </xf>
    <xf numFmtId="4" fontId="3" fillId="0" borderId="14" xfId="0" applyNumberFormat="1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43" fontId="0" fillId="0" borderId="0" xfId="17" applyFont="1" applyProtection="1">
      <protection locked="0"/>
    </xf>
    <xf numFmtId="0" fontId="0" fillId="0" borderId="0" xfId="0" applyFill="1" applyBorder="1" applyProtection="1">
      <protection locked="0"/>
    </xf>
    <xf numFmtId="165" fontId="9" fillId="0" borderId="0" xfId="8" applyNumberFormat="1" applyFont="1" applyFill="1" applyBorder="1"/>
    <xf numFmtId="4" fontId="0" fillId="0" borderId="0" xfId="0" applyNumberFormat="1" applyFill="1" applyBorder="1" applyProtection="1">
      <protection locked="0"/>
    </xf>
    <xf numFmtId="43" fontId="0" fillId="0" borderId="0" xfId="17" applyFont="1" applyFill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1" xfId="9" applyFont="1" applyFill="1" applyBorder="1" applyAlignment="1" applyProtection="1">
      <alignment horizontal="center" vertical="center" wrapText="1"/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</cellXfs>
  <cellStyles count="18">
    <cellStyle name="Euro" xfId="1"/>
    <cellStyle name="Millares" xfId="17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showGridLines="0" tabSelected="1" zoomScaleNormal="100" workbookViewId="0">
      <selection activeCell="E33" sqref="E33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9" width="12" style="1"/>
    <col min="10" max="10" width="16" style="1" bestFit="1" customWidth="1"/>
    <col min="11" max="11" width="19" style="1" bestFit="1" customWidth="1"/>
    <col min="12" max="13" width="12" style="1"/>
    <col min="14" max="14" width="16" style="1" bestFit="1" customWidth="1"/>
    <col min="15" max="15" width="19" style="1" bestFit="1" customWidth="1"/>
    <col min="16" max="16384" width="12" style="1"/>
  </cols>
  <sheetData>
    <row r="1" spans="1:16" ht="50.1" customHeight="1" x14ac:dyDescent="0.2">
      <c r="A1" s="19" t="s">
        <v>16</v>
      </c>
      <c r="B1" s="20"/>
      <c r="C1" s="20"/>
      <c r="D1" s="20"/>
      <c r="E1" s="20"/>
      <c r="F1" s="20"/>
      <c r="G1" s="20"/>
      <c r="H1" s="21"/>
    </row>
    <row r="2" spans="1:16" x14ac:dyDescent="0.2">
      <c r="A2" s="24" t="s">
        <v>6</v>
      </c>
      <c r="B2" s="25"/>
      <c r="C2" s="19" t="s">
        <v>12</v>
      </c>
      <c r="D2" s="20"/>
      <c r="E2" s="20"/>
      <c r="F2" s="20"/>
      <c r="G2" s="21"/>
      <c r="H2" s="22" t="s">
        <v>11</v>
      </c>
    </row>
    <row r="3" spans="1:16" ht="24.95" customHeight="1" x14ac:dyDescent="0.2">
      <c r="A3" s="26"/>
      <c r="B3" s="27"/>
      <c r="C3" s="4" t="s">
        <v>7</v>
      </c>
      <c r="D3" s="4" t="s">
        <v>13</v>
      </c>
      <c r="E3" s="4" t="s">
        <v>8</v>
      </c>
      <c r="F3" s="4" t="s">
        <v>9</v>
      </c>
      <c r="G3" s="4" t="s">
        <v>10</v>
      </c>
      <c r="H3" s="23"/>
    </row>
    <row r="4" spans="1:16" x14ac:dyDescent="0.2">
      <c r="A4" s="28"/>
      <c r="B4" s="29"/>
      <c r="C4" s="5">
        <v>1</v>
      </c>
      <c r="D4" s="5">
        <v>2</v>
      </c>
      <c r="E4" s="5" t="s">
        <v>14</v>
      </c>
      <c r="F4" s="5">
        <v>4</v>
      </c>
      <c r="G4" s="5">
        <v>5</v>
      </c>
      <c r="H4" s="5" t="s">
        <v>15</v>
      </c>
    </row>
    <row r="5" spans="1:16" x14ac:dyDescent="0.2">
      <c r="A5" s="2"/>
      <c r="B5" s="8"/>
      <c r="C5" s="11"/>
      <c r="D5" s="11"/>
      <c r="E5" s="11"/>
      <c r="F5" s="11"/>
      <c r="G5" s="11"/>
      <c r="H5" s="11"/>
    </row>
    <row r="6" spans="1:16" x14ac:dyDescent="0.2">
      <c r="A6" s="2"/>
      <c r="B6" s="8" t="s">
        <v>0</v>
      </c>
      <c r="C6" s="12">
        <f>289308079+2410260</f>
        <v>291718339</v>
      </c>
      <c r="D6" s="12">
        <v>49337410.130000003</v>
      </c>
      <c r="E6" s="12">
        <f>C6+D6</f>
        <v>341055749.13</v>
      </c>
      <c r="F6" s="12">
        <f>312537459.92+2410260</f>
        <v>314947719.92000002</v>
      </c>
      <c r="G6" s="12">
        <f>300353967.72+2410260</f>
        <v>302764227.72000003</v>
      </c>
      <c r="H6" s="12">
        <f>E6-F6</f>
        <v>26108029.209999979</v>
      </c>
      <c r="J6" s="15"/>
      <c r="K6" s="15"/>
      <c r="L6" s="15"/>
      <c r="M6" s="15"/>
      <c r="N6" s="15"/>
      <c r="O6" s="15"/>
      <c r="P6" s="15"/>
    </row>
    <row r="7" spans="1:16" x14ac:dyDescent="0.2">
      <c r="A7" s="2"/>
      <c r="B7" s="8"/>
      <c r="C7" s="12"/>
      <c r="D7" s="12"/>
      <c r="E7" s="12"/>
      <c r="F7" s="12"/>
      <c r="G7" s="12"/>
      <c r="H7" s="12"/>
      <c r="J7" s="15"/>
      <c r="K7" s="15"/>
      <c r="L7" s="15"/>
      <c r="M7" s="15"/>
      <c r="N7" s="15"/>
      <c r="O7" s="15"/>
      <c r="P7" s="15"/>
    </row>
    <row r="8" spans="1:16" ht="12.75" x14ac:dyDescent="0.2">
      <c r="A8" s="2"/>
      <c r="B8" s="8" t="s">
        <v>1</v>
      </c>
      <c r="C8" s="12">
        <f>130822605.16-2410260</f>
        <v>128412345.16</v>
      </c>
      <c r="D8" s="12">
        <v>99009383.079999998</v>
      </c>
      <c r="E8" s="12">
        <f>C8+D8</f>
        <v>227421728.24000001</v>
      </c>
      <c r="F8" s="12">
        <f>169723661.21-2410260</f>
        <v>167313401.21000001</v>
      </c>
      <c r="G8" s="12">
        <f>146930948.19-2410260</f>
        <v>144520688.19</v>
      </c>
      <c r="H8" s="12">
        <f>E8-F8</f>
        <v>60108327.030000001</v>
      </c>
      <c r="J8" s="16"/>
      <c r="K8" s="16"/>
      <c r="L8" s="16"/>
      <c r="M8" s="16"/>
      <c r="N8" s="16"/>
      <c r="O8" s="16"/>
      <c r="P8" s="15"/>
    </row>
    <row r="9" spans="1:16" x14ac:dyDescent="0.2">
      <c r="A9" s="2"/>
      <c r="B9" s="8"/>
      <c r="C9" s="12"/>
      <c r="D9" s="12"/>
      <c r="E9" s="12"/>
      <c r="F9" s="12"/>
      <c r="G9" s="12"/>
      <c r="H9" s="12"/>
      <c r="J9" s="17"/>
      <c r="K9" s="18"/>
      <c r="L9" s="15"/>
      <c r="M9" s="15"/>
      <c r="N9" s="17"/>
      <c r="O9" s="18"/>
      <c r="P9" s="15"/>
    </row>
    <row r="10" spans="1:16" x14ac:dyDescent="0.2">
      <c r="A10" s="2"/>
      <c r="B10" s="8" t="s">
        <v>2</v>
      </c>
      <c r="C10" s="12">
        <v>1607142.84</v>
      </c>
      <c r="D10" s="12">
        <v>0</v>
      </c>
      <c r="E10" s="12">
        <f>C10+D10</f>
        <v>1607142.84</v>
      </c>
      <c r="F10" s="12">
        <v>1607142.84</v>
      </c>
      <c r="G10" s="12">
        <v>1607142.84</v>
      </c>
      <c r="H10" s="12">
        <f>E10-F10</f>
        <v>0</v>
      </c>
      <c r="J10" s="15"/>
      <c r="K10" s="15"/>
      <c r="L10" s="15"/>
      <c r="M10" s="15"/>
      <c r="N10" s="15"/>
      <c r="O10" s="15"/>
      <c r="P10" s="15"/>
    </row>
    <row r="11" spans="1:16" x14ac:dyDescent="0.2">
      <c r="A11" s="2"/>
      <c r="B11" s="8"/>
      <c r="C11" s="12"/>
      <c r="D11" s="12"/>
      <c r="E11" s="12"/>
      <c r="F11" s="12"/>
      <c r="G11" s="12"/>
      <c r="H11" s="12"/>
    </row>
    <row r="12" spans="1:16" x14ac:dyDescent="0.2">
      <c r="A12" s="2"/>
      <c r="B12" s="8" t="s">
        <v>4</v>
      </c>
      <c r="C12" s="12">
        <v>8262173</v>
      </c>
      <c r="D12" s="12">
        <v>0</v>
      </c>
      <c r="E12" s="12">
        <f>C12+D12</f>
        <v>8262173</v>
      </c>
      <c r="F12" s="12">
        <v>7336483.2699999996</v>
      </c>
      <c r="G12" s="12">
        <v>7336483.2699999996</v>
      </c>
      <c r="H12" s="12">
        <f>E12-F12</f>
        <v>925689.73000000045</v>
      </c>
    </row>
    <row r="13" spans="1:16" x14ac:dyDescent="0.2">
      <c r="A13" s="2"/>
      <c r="B13" s="8"/>
      <c r="C13" s="12"/>
      <c r="D13" s="12"/>
      <c r="E13" s="12"/>
      <c r="F13" s="12"/>
      <c r="G13" s="12"/>
      <c r="H13" s="12"/>
    </row>
    <row r="14" spans="1:16" x14ac:dyDescent="0.2">
      <c r="A14" s="2"/>
      <c r="B14" s="8" t="s">
        <v>3</v>
      </c>
      <c r="C14" s="12">
        <v>0</v>
      </c>
      <c r="D14" s="12">
        <v>0</v>
      </c>
      <c r="E14" s="12">
        <f>C14+D14</f>
        <v>0</v>
      </c>
      <c r="F14" s="12">
        <v>0</v>
      </c>
      <c r="G14" s="12">
        <v>0</v>
      </c>
      <c r="H14" s="12">
        <f>E14-F14</f>
        <v>0</v>
      </c>
    </row>
    <row r="15" spans="1:16" x14ac:dyDescent="0.2">
      <c r="A15" s="3"/>
      <c r="B15" s="9"/>
      <c r="C15" s="13"/>
      <c r="D15" s="13"/>
      <c r="E15" s="13"/>
      <c r="F15" s="13"/>
      <c r="G15" s="13"/>
      <c r="H15" s="13"/>
    </row>
    <row r="16" spans="1:16" x14ac:dyDescent="0.2">
      <c r="A16" s="10"/>
      <c r="B16" s="6" t="s">
        <v>5</v>
      </c>
      <c r="C16" s="7">
        <f>SUM(C6+C8+C10+C12+C14)</f>
        <v>429999999.99999994</v>
      </c>
      <c r="D16" s="7">
        <f>SUM(D6+D8+D10+D12+D14)</f>
        <v>148346793.21000001</v>
      </c>
      <c r="E16" s="7">
        <f>SUM(E6+E8+E10+E12+E14)</f>
        <v>578346793.21000004</v>
      </c>
      <c r="F16" s="7">
        <f t="shared" ref="F16:H16" si="0">SUM(F6+F8+F10+F12+F14)</f>
        <v>491204747.23999995</v>
      </c>
      <c r="G16" s="7">
        <f t="shared" si="0"/>
        <v>456228542.01999998</v>
      </c>
      <c r="H16" s="7">
        <f t="shared" si="0"/>
        <v>87142045.969999984</v>
      </c>
    </row>
    <row r="18" spans="1:10" x14ac:dyDescent="0.2">
      <c r="A18" s="1" t="s">
        <v>17</v>
      </c>
      <c r="C18" s="14"/>
      <c r="D18" s="14"/>
      <c r="E18" s="14"/>
      <c r="F18" s="14"/>
      <c r="G18" s="14"/>
      <c r="H18" s="14"/>
      <c r="I18" s="14"/>
      <c r="J18" s="14"/>
    </row>
    <row r="19" spans="1:10" x14ac:dyDescent="0.2">
      <c r="C19" s="14"/>
      <c r="D19" s="14"/>
      <c r="E19" s="14"/>
      <c r="F19" s="14"/>
      <c r="G19" s="14"/>
      <c r="H19" s="14"/>
      <c r="I19" s="14"/>
      <c r="J19" s="14"/>
    </row>
    <row r="20" spans="1:10" x14ac:dyDescent="0.2">
      <c r="C20" s="14"/>
      <c r="D20" s="14"/>
      <c r="E20" s="14"/>
      <c r="F20" s="14"/>
      <c r="G20" s="14"/>
      <c r="H20" s="14"/>
      <c r="I20" s="14"/>
      <c r="J20" s="14"/>
    </row>
    <row r="21" spans="1:10" x14ac:dyDescent="0.2">
      <c r="C21" s="14"/>
      <c r="D21" s="14"/>
      <c r="E21" s="14"/>
      <c r="F21" s="14"/>
      <c r="G21" s="14"/>
      <c r="H21" s="14"/>
      <c r="I21" s="14"/>
      <c r="J21" s="14"/>
    </row>
    <row r="22" spans="1:10" x14ac:dyDescent="0.2">
      <c r="C22" s="14"/>
      <c r="D22" s="14"/>
      <c r="E22" s="14"/>
      <c r="F22" s="14"/>
      <c r="G22" s="14"/>
      <c r="H22" s="14"/>
      <c r="I22" s="14"/>
      <c r="J22" s="14"/>
    </row>
    <row r="23" spans="1:10" x14ac:dyDescent="0.2">
      <c r="C23" s="14"/>
      <c r="D23" s="14"/>
      <c r="E23" s="14"/>
      <c r="F23" s="14"/>
      <c r="G23" s="14"/>
      <c r="H23" s="14"/>
      <c r="I23" s="14"/>
      <c r="J23" s="14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2018-03-08T21:21:25Z</cp:lastPrinted>
  <dcterms:created xsi:type="dcterms:W3CDTF">2014-02-10T03:37:14Z</dcterms:created>
  <dcterms:modified xsi:type="dcterms:W3CDTF">2022-02-03T20:47:29Z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