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85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H38" i="5" s="1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H36" i="5" l="1"/>
  <c r="E36" i="5"/>
  <c r="H25" i="5"/>
  <c r="C42" i="5"/>
  <c r="H16" i="5"/>
  <c r="G42" i="5"/>
  <c r="F42" i="5"/>
  <c r="D42" i="5"/>
  <c r="H6" i="5"/>
  <c r="E6" i="5"/>
  <c r="E25" i="5"/>
  <c r="E16" i="5"/>
  <c r="H42" i="5" l="1"/>
  <c r="E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<sst xmlns="http://schemas.openxmlformats.org/spreadsheetml/2006/main" count="45" uniqueCount="45">
  <si>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</si>
  <si>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</si>
  <si>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</si>
  <si>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</si>
  <si>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</si>
  <si>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</si>
  <si>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</si>
  <si>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</si>
  <si>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</si>
  <si>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</si>
  <si>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</si>
  <si>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</si>
  <si>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</si>
  <si>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</si>
  <si>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</si>
  <si>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</si>
  <si>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</si>
  <si>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</si>
  <si>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</si>
  <si>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</si>
  <si>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</si>
  <si>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</si>
  <si>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</si>
  <si>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</si>
  <si>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</si>
  <si>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</si>
  <si>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</si>
  <si>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</si>
  <si>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</si>
  <si>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</si>
  <si>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</si>
  <si>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</si>
  <si>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</si>
  <si>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</si>
  <si>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</si>
  <si>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</si>
  <si>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</si>
  <si>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</si>
  <si>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</si>
  <si>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</si>
  <si>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</si>
  <si>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</si>
  <si>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</si>
  <si>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Santiago, Gto.
Estado Análitico del Ejercicio del Presupuesto de Egresos.
Clasificación Funcional (Finalidad y Función)
Del 01 de Enero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</si>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</sst>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8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workbookViewId="0">
      <selection activeCell="K19" sqref="K19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43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33</v>
      </c>
      <c r="B2" s="24"/>
      <c r="C2" s="18" t="s">
        <v>39</v>
      </c>
      <c r="D2" s="19"/>
      <c r="E2" s="19"/>
      <c r="F2" s="19"/>
      <c r="G2" s="20"/>
      <c r="H2" s="21" t="s">
        <v>38</v>
      </c>
    </row>
    <row r="3" spans="1:8" ht="24.95" customHeight="1" x14ac:dyDescent="0.2">
      <c r="A3" s="25"/>
      <c r="B3" s="26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f t="shared" ref="C6:H6" si="0">SUM(C7:C14)</f>
        <v>229276204.16</v>
      </c>
      <c r="D6" s="5">
        <f t="shared" si="0"/>
        <v>-4959479.01</v>
      </c>
      <c r="E6" s="5">
        <f t="shared" si="0"/>
        <v>224316725.15000001</v>
      </c>
      <c r="F6" s="5">
        <f t="shared" si="0"/>
        <v>210798093.19</v>
      </c>
      <c r="G6" s="5">
        <f t="shared" si="0"/>
        <v>205439894.06999999</v>
      </c>
      <c r="H6" s="5">
        <f t="shared" si="0"/>
        <v>13518631.960000008</v>
      </c>
    </row>
    <row r="7" spans="1:8" x14ac:dyDescent="0.2">
      <c r="A7" s="8"/>
      <c r="B7" s="12" t="s">
        <v>21</v>
      </c>
      <c r="C7" s="5">
        <v>13284949.17</v>
      </c>
      <c r="D7" s="5">
        <v>-11999</v>
      </c>
      <c r="E7" s="5">
        <f>C7+D7</f>
        <v>13272950.17</v>
      </c>
      <c r="F7" s="5">
        <v>12938311.619999999</v>
      </c>
      <c r="G7" s="5">
        <v>12931748.99</v>
      </c>
      <c r="H7" s="5">
        <f>E7-F7</f>
        <v>334638.55000000075</v>
      </c>
    </row>
    <row r="8" spans="1:8" x14ac:dyDescent="0.2">
      <c r="A8" s="8"/>
      <c r="B8" s="12" t="s">
        <v>6</v>
      </c>
      <c r="C8" s="5">
        <v>464377</v>
      </c>
      <c r="D8" s="5">
        <v>0</v>
      </c>
      <c r="E8" s="5">
        <f t="shared" ref="E8:E14" si="1">C8+D8</f>
        <v>464377</v>
      </c>
      <c r="F8" s="5">
        <v>355134.47</v>
      </c>
      <c r="G8" s="5">
        <v>355134.47</v>
      </c>
      <c r="H8" s="5">
        <f t="shared" ref="H8:H14" si="2">E8-F8</f>
        <v>109242.53000000003</v>
      </c>
    </row>
    <row r="9" spans="1:8" x14ac:dyDescent="0.2">
      <c r="A9" s="8"/>
      <c r="B9" s="12" t="s">
        <v>22</v>
      </c>
      <c r="C9" s="5">
        <v>55525656.32</v>
      </c>
      <c r="D9" s="5">
        <v>2040653.79</v>
      </c>
      <c r="E9" s="5">
        <f t="shared" si="1"/>
        <v>57566310.109999999</v>
      </c>
      <c r="F9" s="5">
        <v>51048202.390000001</v>
      </c>
      <c r="G9" s="5">
        <v>50851363.200000003</v>
      </c>
      <c r="H9" s="5">
        <f t="shared" si="2"/>
        <v>6518107.7199999988</v>
      </c>
    </row>
    <row r="10" spans="1:8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8"/>
      <c r="B11" s="12" t="s">
        <v>12</v>
      </c>
      <c r="C11" s="5">
        <v>75828380.510000005</v>
      </c>
      <c r="D11" s="5">
        <v>-8401618</v>
      </c>
      <c r="E11" s="5">
        <f t="shared" si="1"/>
        <v>67426762.510000005</v>
      </c>
      <c r="F11" s="5">
        <v>62579416.469999999</v>
      </c>
      <c r="G11" s="5">
        <v>60306979.420000002</v>
      </c>
      <c r="H11" s="5">
        <f t="shared" si="2"/>
        <v>4847346.0400000066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8"/>
      <c r="B13" s="12" t="s">
        <v>23</v>
      </c>
      <c r="C13" s="5">
        <v>64109657.159999996</v>
      </c>
      <c r="D13" s="5">
        <v>241693.88</v>
      </c>
      <c r="E13" s="5">
        <f t="shared" si="1"/>
        <v>64351351.039999999</v>
      </c>
      <c r="F13" s="5">
        <v>64136559.649999999</v>
      </c>
      <c r="G13" s="5">
        <v>61527963.259999998</v>
      </c>
      <c r="H13" s="5">
        <f t="shared" si="2"/>
        <v>214791.3900000006</v>
      </c>
    </row>
    <row r="14" spans="1:8" x14ac:dyDescent="0.2">
      <c r="A14" s="8"/>
      <c r="B14" s="12" t="s">
        <v>8</v>
      </c>
      <c r="C14" s="5">
        <v>20063184</v>
      </c>
      <c r="D14" s="5">
        <v>1171790.32</v>
      </c>
      <c r="E14" s="5">
        <f t="shared" si="1"/>
        <v>21234974.32</v>
      </c>
      <c r="F14" s="5">
        <v>19740468.59</v>
      </c>
      <c r="G14" s="5">
        <v>19466704.73</v>
      </c>
      <c r="H14" s="5">
        <f t="shared" si="2"/>
        <v>1494505.7300000004</v>
      </c>
    </row>
    <row r="15" spans="1:8" x14ac:dyDescent="0.2">
      <c r="A15" s="10"/>
      <c r="B15" s="12"/>
      <c r="C15" s="5"/>
      <c r="D15" s="5"/>
      <c r="E15" s="5"/>
      <c r="F15" s="5"/>
      <c r="G15" s="5"/>
      <c r="H15" s="5"/>
    </row>
    <row r="16" spans="1:8" x14ac:dyDescent="0.2">
      <c r="A16" s="11" t="s">
        <v>9</v>
      </c>
      <c r="B16" s="13"/>
      <c r="C16" s="5">
        <f t="shared" ref="C16:H16" si="3">SUM(C17:C23)</f>
        <v>191268301</v>
      </c>
      <c r="D16" s="5">
        <f t="shared" si="3"/>
        <v>88842945.560000017</v>
      </c>
      <c r="E16" s="5">
        <f t="shared" si="3"/>
        <v>280111246.56</v>
      </c>
      <c r="F16" s="5">
        <f t="shared" si="3"/>
        <v>218589571.47</v>
      </c>
      <c r="G16" s="5">
        <f t="shared" si="3"/>
        <v>190067511.60999998</v>
      </c>
      <c r="H16" s="5">
        <f t="shared" si="3"/>
        <v>61521675.090000018</v>
      </c>
    </row>
    <row r="17" spans="1:8" x14ac:dyDescent="0.2">
      <c r="A17" s="8"/>
      <c r="B17" s="12" t="s">
        <v>24</v>
      </c>
      <c r="C17" s="5">
        <v>9617534</v>
      </c>
      <c r="D17" s="5">
        <v>1059200.6499999999</v>
      </c>
      <c r="E17" s="5">
        <f>C17+D17</f>
        <v>10676734.65</v>
      </c>
      <c r="F17" s="5">
        <v>9491718.8699999992</v>
      </c>
      <c r="G17" s="5">
        <v>9415592.1699999999</v>
      </c>
      <c r="H17" s="5">
        <f t="shared" ref="H17:H23" si="4">E17-F17</f>
        <v>1185015.7800000012</v>
      </c>
    </row>
    <row r="18" spans="1:8" x14ac:dyDescent="0.2">
      <c r="A18" s="8"/>
      <c r="B18" s="12" t="s">
        <v>15</v>
      </c>
      <c r="C18" s="5">
        <v>155591484</v>
      </c>
      <c r="D18" s="5">
        <v>80484450.030000001</v>
      </c>
      <c r="E18" s="5">
        <f t="shared" ref="E18:E23" si="5">C18+D18</f>
        <v>236075934.03</v>
      </c>
      <c r="F18" s="5">
        <v>180469096.06999999</v>
      </c>
      <c r="G18" s="5">
        <v>152392702.69</v>
      </c>
      <c r="H18" s="5">
        <f t="shared" si="4"/>
        <v>55606837.960000008</v>
      </c>
    </row>
    <row r="19" spans="1:8" x14ac:dyDescent="0.2">
      <c r="A19" s="8"/>
      <c r="B19" s="12" t="s">
        <v>10</v>
      </c>
      <c r="C19" s="5">
        <v>710392</v>
      </c>
      <c r="D19" s="5">
        <v>712073</v>
      </c>
      <c r="E19" s="5">
        <f t="shared" si="5"/>
        <v>1422465</v>
      </c>
      <c r="F19" s="5">
        <v>648731.65</v>
      </c>
      <c r="G19" s="5">
        <v>648731.65</v>
      </c>
      <c r="H19" s="5">
        <f t="shared" si="4"/>
        <v>773733.35</v>
      </c>
    </row>
    <row r="20" spans="1:8" x14ac:dyDescent="0.2">
      <c r="A20" s="8"/>
      <c r="B20" s="12" t="s">
        <v>25</v>
      </c>
      <c r="C20" s="5">
        <v>8901534</v>
      </c>
      <c r="D20" s="5">
        <v>3033105.47</v>
      </c>
      <c r="E20" s="5">
        <f t="shared" si="5"/>
        <v>11934639.470000001</v>
      </c>
      <c r="F20" s="5">
        <v>9089706.3699999992</v>
      </c>
      <c r="G20" s="5">
        <v>9089706.3699999992</v>
      </c>
      <c r="H20" s="5">
        <f t="shared" si="4"/>
        <v>2844933.1000000015</v>
      </c>
    </row>
    <row r="21" spans="1:8" x14ac:dyDescent="0.2">
      <c r="A21" s="8"/>
      <c r="B21" s="12" t="s">
        <v>26</v>
      </c>
      <c r="C21" s="5">
        <v>7350557</v>
      </c>
      <c r="D21" s="5">
        <v>-64137.63</v>
      </c>
      <c r="E21" s="5">
        <f t="shared" si="5"/>
        <v>7286419.3700000001</v>
      </c>
      <c r="F21" s="5">
        <v>7050555.0999999996</v>
      </c>
      <c r="G21" s="5">
        <v>6681015.3200000003</v>
      </c>
      <c r="H21" s="5">
        <f t="shared" si="4"/>
        <v>235864.27000000048</v>
      </c>
    </row>
    <row r="22" spans="1:8" x14ac:dyDescent="0.2">
      <c r="A22" s="8"/>
      <c r="B22" s="12" t="s">
        <v>27</v>
      </c>
      <c r="C22" s="5">
        <v>9096800</v>
      </c>
      <c r="D22" s="5">
        <v>3618254.04</v>
      </c>
      <c r="E22" s="5">
        <f t="shared" si="5"/>
        <v>12715054.039999999</v>
      </c>
      <c r="F22" s="5">
        <v>11839763.41</v>
      </c>
      <c r="G22" s="5">
        <v>11839763.41</v>
      </c>
      <c r="H22" s="5">
        <f t="shared" si="4"/>
        <v>875290.62999999896</v>
      </c>
    </row>
    <row r="23" spans="1:8" x14ac:dyDescent="0.2">
      <c r="A23" s="8"/>
      <c r="B23" s="12" t="s">
        <v>1</v>
      </c>
      <c r="C23" s="5">
        <v>0</v>
      </c>
      <c r="D23" s="5">
        <v>0</v>
      </c>
      <c r="E23" s="5">
        <f t="shared" si="5"/>
        <v>0</v>
      </c>
      <c r="F23" s="5">
        <v>0</v>
      </c>
      <c r="G23" s="5">
        <v>0</v>
      </c>
      <c r="H23" s="5">
        <f t="shared" si="4"/>
        <v>0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 t="shared" ref="C25:H25" si="6">SUM(C26:C34)</f>
        <v>6748352</v>
      </c>
      <c r="D25" s="5">
        <f t="shared" si="6"/>
        <v>64944090.099999994</v>
      </c>
      <c r="E25" s="5">
        <f t="shared" si="6"/>
        <v>71692442.099999994</v>
      </c>
      <c r="F25" s="5">
        <f t="shared" si="6"/>
        <v>59590703.18</v>
      </c>
      <c r="G25" s="5">
        <f t="shared" si="6"/>
        <v>58494756.939999998</v>
      </c>
      <c r="H25" s="5">
        <f t="shared" si="6"/>
        <v>12101738.919999996</v>
      </c>
    </row>
    <row r="26" spans="1:8" x14ac:dyDescent="0.2">
      <c r="A26" s="8"/>
      <c r="B26" s="12" t="s">
        <v>16</v>
      </c>
      <c r="C26" s="5">
        <v>5253927</v>
      </c>
      <c r="D26" s="5">
        <v>353073</v>
      </c>
      <c r="E26" s="5">
        <f>C26+D26</f>
        <v>5607000</v>
      </c>
      <c r="F26" s="5">
        <v>5472518.6399999997</v>
      </c>
      <c r="G26" s="5">
        <v>5472518.6399999997</v>
      </c>
      <c r="H26" s="5">
        <f t="shared" ref="H26:H34" si="7">E26-F26</f>
        <v>134481.36000000034</v>
      </c>
    </row>
    <row r="27" spans="1:8" x14ac:dyDescent="0.2">
      <c r="A27" s="8"/>
      <c r="B27" s="12" t="s">
        <v>13</v>
      </c>
      <c r="C27" s="5">
        <v>0</v>
      </c>
      <c r="D27" s="5">
        <v>21830140.199999999</v>
      </c>
      <c r="E27" s="5">
        <f t="shared" ref="E27:E34" si="8">C27+D27</f>
        <v>21830140.199999999</v>
      </c>
      <c r="F27" s="5">
        <v>16021700.18</v>
      </c>
      <c r="G27" s="5">
        <v>16021700.18</v>
      </c>
      <c r="H27" s="5">
        <f t="shared" si="7"/>
        <v>5808440.0199999996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8"/>
      <c r="B30" s="12" t="s">
        <v>11</v>
      </c>
      <c r="C30" s="5">
        <v>0</v>
      </c>
      <c r="D30" s="5">
        <v>42776683.899999999</v>
      </c>
      <c r="E30" s="5">
        <f t="shared" si="8"/>
        <v>42776683.899999999</v>
      </c>
      <c r="F30" s="5">
        <v>36754402.420000002</v>
      </c>
      <c r="G30" s="5">
        <v>35658456.18</v>
      </c>
      <c r="H30" s="5">
        <f t="shared" si="7"/>
        <v>6022281.4799999967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8"/>
      <c r="B32" s="12" t="s">
        <v>3</v>
      </c>
      <c r="C32" s="5">
        <v>1494425</v>
      </c>
      <c r="D32" s="5">
        <v>-15807</v>
      </c>
      <c r="E32" s="5">
        <f t="shared" si="8"/>
        <v>1478618</v>
      </c>
      <c r="F32" s="5">
        <v>1342081.94</v>
      </c>
      <c r="G32" s="5">
        <v>1342081.94</v>
      </c>
      <c r="H32" s="5">
        <f t="shared" si="7"/>
        <v>136536.06000000006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 t="shared" ref="C36:H36" si="9">SUM(C37:C40)</f>
        <v>2707142.84</v>
      </c>
      <c r="D36" s="5">
        <f t="shared" si="9"/>
        <v>-480763.44</v>
      </c>
      <c r="E36" s="5">
        <f t="shared" si="9"/>
        <v>2226379.4</v>
      </c>
      <c r="F36" s="5">
        <f t="shared" si="9"/>
        <v>2226379.4</v>
      </c>
      <c r="G36" s="5">
        <f t="shared" si="9"/>
        <v>2226379.4</v>
      </c>
      <c r="H36" s="5">
        <f t="shared" si="9"/>
        <v>0</v>
      </c>
    </row>
    <row r="37" spans="1:8" x14ac:dyDescent="0.2">
      <c r="A37" s="8"/>
      <c r="B37" s="12" t="s">
        <v>31</v>
      </c>
      <c r="C37" s="5">
        <v>2707142.84</v>
      </c>
      <c r="D37" s="5">
        <v>-480763.44</v>
      </c>
      <c r="E37" s="5">
        <f>C37+D37</f>
        <v>2226379.4</v>
      </c>
      <c r="F37" s="5">
        <v>2226379.4</v>
      </c>
      <c r="G37" s="5">
        <v>2226379.4</v>
      </c>
      <c r="H37" s="5">
        <f t="shared" ref="H37:H40" si="10">E37-F37</f>
        <v>0</v>
      </c>
    </row>
    <row r="38" spans="1:8" ht="22.5" x14ac:dyDescent="0.2">
      <c r="A38" s="8"/>
      <c r="B38" s="12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12">SUM(C36+C25+C16+C6)</f>
        <v>430000000</v>
      </c>
      <c r="D42" s="6">
        <f t="shared" si="12"/>
        <v>148346793.21000004</v>
      </c>
      <c r="E42" s="6">
        <f t="shared" si="12"/>
        <v>578346793.21000004</v>
      </c>
      <c r="F42" s="6">
        <f t="shared" si="12"/>
        <v>491204747.24000001</v>
      </c>
      <c r="G42" s="6">
        <f t="shared" si="12"/>
        <v>456228542.01999998</v>
      </c>
      <c r="H42" s="6">
        <f t="shared" si="12"/>
        <v>87142045.970000029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1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2022-02-03T20:52:52Z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