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esktop\Anual\Ley General de Contabilidad Gubernamental 2022\Digital\"/>
    </mc:Choice>
  </mc:AlternateContent>
  <bookViews>
    <workbookView xWindow="0" yWindow="0" windowWidth="28800" windowHeight="1183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GASTO_NE_T1">LDF!$B$9</definedName>
    <definedName name="GASTO_NE_T3">LDF!$D$9</definedName>
    <definedName name="GASTO_NE_T4">LDF!$E$9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7" i="1"/>
  <c r="C87" i="1"/>
  <c r="G86" i="1"/>
  <c r="C86" i="1"/>
  <c r="G85" i="1"/>
  <c r="C85" i="1"/>
  <c r="G84" i="1"/>
  <c r="C84" i="1"/>
  <c r="G83" i="1"/>
  <c r="C83" i="1"/>
  <c r="G82" i="1"/>
  <c r="G81" i="1"/>
  <c r="C81" i="1"/>
  <c r="G80" i="1"/>
  <c r="G79" i="1"/>
  <c r="C79" i="1"/>
  <c r="G78" i="1"/>
  <c r="C78" i="1"/>
  <c r="G77" i="1"/>
  <c r="G76" i="1"/>
  <c r="G75" i="1"/>
  <c r="G74" i="1"/>
  <c r="C74" i="1"/>
  <c r="G73" i="1"/>
  <c r="C73" i="1"/>
  <c r="G72" i="1"/>
  <c r="G71" i="1"/>
  <c r="C71" i="1"/>
  <c r="F70" i="1"/>
  <c r="E70" i="1"/>
  <c r="D70" i="1"/>
  <c r="G68" i="1"/>
  <c r="C68" i="1"/>
  <c r="G67" i="1"/>
  <c r="C67" i="1"/>
  <c r="G66" i="1"/>
  <c r="C66" i="1"/>
  <c r="G65" i="1"/>
  <c r="C65" i="1"/>
  <c r="G64" i="1"/>
  <c r="C64" i="1"/>
  <c r="G63" i="1"/>
  <c r="C63" i="1"/>
  <c r="G62" i="1"/>
  <c r="C62" i="1"/>
  <c r="G61" i="1"/>
  <c r="C61" i="1"/>
  <c r="G60" i="1"/>
  <c r="C60" i="1"/>
  <c r="G59" i="1"/>
  <c r="C59" i="1"/>
  <c r="G58" i="1"/>
  <c r="C58" i="1"/>
  <c r="G57" i="1"/>
  <c r="C57" i="1"/>
  <c r="G56" i="1"/>
  <c r="C56" i="1"/>
  <c r="G55" i="1"/>
  <c r="C55" i="1"/>
  <c r="G54" i="1"/>
  <c r="C54" i="1"/>
  <c r="G53" i="1"/>
  <c r="C53" i="1"/>
  <c r="G52" i="1"/>
  <c r="C52" i="1"/>
  <c r="G51" i="1"/>
  <c r="C51" i="1"/>
  <c r="G50" i="1"/>
  <c r="C50" i="1"/>
  <c r="G49" i="1"/>
  <c r="C49" i="1"/>
  <c r="G48" i="1"/>
  <c r="C48" i="1"/>
  <c r="G47" i="1"/>
  <c r="C47" i="1"/>
  <c r="G46" i="1"/>
  <c r="C46" i="1"/>
  <c r="G45" i="1"/>
  <c r="C45" i="1"/>
  <c r="G44" i="1"/>
  <c r="C44" i="1"/>
  <c r="G43" i="1"/>
  <c r="C43" i="1"/>
  <c r="G42" i="1"/>
  <c r="C42" i="1"/>
  <c r="G41" i="1"/>
  <c r="C41" i="1"/>
  <c r="G40" i="1"/>
  <c r="C40" i="1"/>
  <c r="G39" i="1"/>
  <c r="C39" i="1"/>
  <c r="G38" i="1"/>
  <c r="C38" i="1"/>
  <c r="G37" i="1"/>
  <c r="C37" i="1"/>
  <c r="G36" i="1"/>
  <c r="C36" i="1"/>
  <c r="G35" i="1"/>
  <c r="C35" i="1"/>
  <c r="G34" i="1"/>
  <c r="C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F9" i="1"/>
  <c r="E9" i="1"/>
  <c r="G9" i="1" s="1"/>
  <c r="D9" i="1"/>
  <c r="C9" i="1" s="1"/>
  <c r="A5" i="1"/>
  <c r="A2" i="1"/>
  <c r="C70" i="1" l="1"/>
</calcChain>
</file>

<file path=xl/sharedStrings.xml><?xml version="1.0" encoding="utf-8"?>
<sst xmlns="http://schemas.openxmlformats.org/spreadsheetml/2006/main" count="101" uniqueCount="80">
  <si>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</si>
  <si>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</si>
  <si>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</si>
  <si>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</si>
  <si>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</si>
  <si>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</si>
  <si>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</si>
  <si>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</si>
  <si>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</si>
  <si>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</si>
  <si>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</si>
  <si>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</si>
  <si>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</si>
  <si>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31111-0101  PRESIDENTE</t>
  </si>
  <si>
    <t>31111-0102  SINDICO</t>
  </si>
  <si>
    <t>31111-0103  REGIDORES</t>
  </si>
  <si>
    <t>31111-0201  DESPACHO DEL PRESIDENTE</t>
  </si>
  <si>
    <t>31111-0301  DESPACHO DEL SECRETARIO PARTICULAR</t>
  </si>
  <si>
    <t>31111-0303  COMUNICACION SOCIAL</t>
  </si>
  <si>
    <t>31111-0401  DESPACHO DEL SECRETARIO DE AYUNTAMIENTO</t>
  </si>
  <si>
    <t>31111-0402  DIRECCIÓN DE REGLAMENTOS FISCALIZACIÓN</t>
  </si>
  <si>
    <t>31111-0403  DEPARTAMENTO JURIDICO</t>
  </si>
  <si>
    <t>31111-0405  UNIDAD DE ACCESO A INFORMACIÓN</t>
  </si>
  <si>
    <t>31111-0407  ARCHIVO HISTÓRICO</t>
  </si>
  <si>
    <t>31111-0408 JUZGADO ADMINISTRATIVO Y CIVICO</t>
  </si>
  <si>
    <t>31111-0501  DESPACHO DEL TESORERO</t>
  </si>
  <si>
    <t>31111-0502  CONTABILIDAD</t>
  </si>
  <si>
    <t>31111-0503  CATASTRO Y PREDIAL</t>
  </si>
  <si>
    <t>31111-0601  DESPACHO DEL CONTRALORIA</t>
  </si>
  <si>
    <t>31111-0602  AUDITORÍA</t>
  </si>
  <si>
    <t>31111-0603  ASUNTOS JURÍDICOS Y RESPONSABILIDADES</t>
  </si>
  <si>
    <t>31111-0604  EVALUACIÓN Y CONTROL DE OBRA PÚBLICA</t>
  </si>
  <si>
    <t>31111-0605  QUEJAS, DENUNCIAS Y SUGERENCIAS</t>
  </si>
  <si>
    <t>31111-0701  DESPACHO DEL DIRECTOR DE OBRAS PÚBLICAS</t>
  </si>
  <si>
    <t>31111-0702  PRESUPUESTOS Y PROYECTOS</t>
  </si>
  <si>
    <t>31111-0703  CONTROL DE OBRA</t>
  </si>
  <si>
    <t>31111-0705  DEPARTAMENTO DE MATERIALES</t>
  </si>
  <si>
    <t>31111-0706  ÁREA DE CONSTRUCCIÓN</t>
  </si>
  <si>
    <t>31111-0801  DESPACHO DEL DIRECTOR DE SERVICIOS PÚBLICOS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</si>
  <si>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</si>
  <si>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</si>
  <si>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</si>
  <si>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</si>
  <si>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</si>
  <si>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</si>
  <si>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DESPACHO DEL DIRECTOR DE DESARROLLO SOCIAL Y RURAL</t>
  </si>
  <si>
    <t>31111-0903  DEPARTAMENTO DE SALUD</t>
  </si>
  <si>
    <t>31111-0907 JEFATURA DE DESARROLLO AGROPECUARIO</t>
  </si>
  <si>
    <t>31111-0908 JEFATURA DE GESTIÓN EDUCATIVA</t>
  </si>
  <si>
    <t>31111-1001  DESPACHO DEL DIRECTOR DE DESARROLLO INTEGRAL DE LA MUJER</t>
  </si>
  <si>
    <t>31111-1201  DESPACHO DEL DIRECTOR DE DESARROLLO ECONÓMICO</t>
  </si>
  <si>
    <t>31111-1202  SERVICIOS EMPRESARIALES</t>
  </si>
  <si>
    <t>31111-1301  DESPACHO DEL DIRECTOR DE DESARROLLO URBANO</t>
  </si>
  <si>
    <t>31111-1401  DESPACHO DEL DIRECTOR DE EDUCACIÓN</t>
  </si>
  <si>
    <t>31111-1403  DEPARTAMENTO DE BIBLIOTECA</t>
  </si>
  <si>
    <t>31111-1406  AUDITORIO</t>
  </si>
  <si>
    <t>31111-1501  DESPACHO DEL OFICIAL MAYOR</t>
  </si>
  <si>
    <t>31111-1503  ADQUISICIONES</t>
  </si>
  <si>
    <t>31111-1504  RECURSOS HUMANOS</t>
  </si>
  <si>
    <t>31111-1506 DEPARTAMENTO DE INFORMATICA</t>
  </si>
  <si>
    <t>31111-1701  DIRECCIÓN DE COMISIÓN MUNICIPAL DEL DEPORTE</t>
  </si>
  <si>
    <t>31111-1703  DEPARTAMENTO DE UNIDAD DEPORTIVA</t>
  </si>
  <si>
    <t>31111-1704  DEPARTAMENTO DE GIMNASIO</t>
  </si>
  <si>
    <t>31111-1801  DIRECCIÓN DE TURISMO</t>
  </si>
  <si>
    <t xml:space="preserve">31111-2001  INSTITUTO MUNICIPAL DE LA JUVENTUD </t>
  </si>
  <si>
    <t>31111-2101  INSTITUTO DE PLANEACIÓN</t>
  </si>
  <si>
    <t>31111-2201  COMISARÍA DE SEGURIDAD PÚBLICA</t>
  </si>
  <si>
    <t>31111-2202  COORDINACIÓN DE PROTECCIÓN CIVIL</t>
  </si>
  <si>
    <t>31111-2203  COORDINACIÓN DE TRÁNSITO</t>
  </si>
  <si>
    <t>31111-2204  CARCEL MUNICIPAL</t>
  </si>
  <si>
    <t>31111-2205  COORDINACIÓN DE MOVILIDAD Y TRANSPORTE</t>
  </si>
  <si>
    <t>31111-2301  DIRECCIÓN DEL MEDIO AMBIENTE</t>
  </si>
  <si>
    <t>*</t>
  </si>
  <si>
    <t>II. Gasto Etiquetado (II=A+B+C+D+E+F+G+H)</t>
  </si>
  <si>
    <t xml:space="preserve"> -   </t>
  </si>
  <si>
    <t>31111-1701 COMISIÓN MUNICIPAL DEL DEPORTE</t>
  </si>
  <si>
    <t>31111-2001 INSTITUTO MUNICIPAL DE LA JUVENTUD</t>
  </si>
  <si>
    <t>31111-2201  COMISARÍA DE  SEGURIDAD PÚBLICA</t>
  </si>
  <si>
    <t>31111-2203  COORDINACIÓN DE TRANSITO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</si>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</sst>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-#,##0.00;&quot;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" fontId="5" fillId="0" borderId="9" xfId="0" applyNumberFormat="1" applyFont="1" applyBorder="1" applyAlignment="1" applyProtection="1">
      <alignment vertical="center"/>
      <protection locked="0"/>
    </xf>
    <xf numFmtId="43" fontId="2" fillId="0" borderId="9" xfId="2" applyFont="1" applyFill="1" applyBorder="1" applyAlignment="1" applyProtection="1">
      <alignment vertical="center"/>
      <protection locked="0"/>
    </xf>
    <xf numFmtId="4" fontId="2" fillId="0" borderId="9" xfId="0" applyNumberFormat="1" applyFont="1" applyFill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left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3" fontId="0" fillId="0" borderId="12" xfId="0" applyNumberFormat="1" applyFill="1" applyBorder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43" fontId="0" fillId="0" borderId="12" xfId="1" applyFont="1" applyBorder="1" applyProtection="1">
      <protection locked="0"/>
    </xf>
    <xf numFmtId="43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5" fillId="0" borderId="12" xfId="0" applyNumberFormat="1" applyFont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4" fontId="7" fillId="0" borderId="12" xfId="0" applyNumberFormat="1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7" fillId="0" borderId="12" xfId="0" applyFont="1" applyBorder="1" applyAlignment="1" applyProtection="1">
      <alignment horizontal="left"/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3" fontId="2" fillId="0" borderId="12" xfId="2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</cellXfs>
  <cellStyles count="3">
    <cellStyle name="Millares" xfId="1" builtin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VST_000_22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40" workbookViewId="0">
      <selection activeCell="D86" sqref="D86"/>
    </sheetView>
  </sheetViews>
  <sheetFormatPr baseColWidth="10" defaultColWidth="0" defaultRowHeight="0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15" x14ac:dyDescent="0.25">
      <c r="A2" s="2" t="str">
        <f>ENTE_PUBLICO_A</f>
        <v>Municipio de Valle de Santiago, Gto., Gobierno del Estado de Guanajuato (a)</v>
      </c>
      <c r="B2" s="3"/>
      <c r="C2" s="3"/>
      <c r="D2" s="3"/>
      <c r="E2" s="3"/>
      <c r="F2" s="3"/>
      <c r="G2" s="4"/>
    </row>
    <row r="3" spans="1:7" ht="15" x14ac:dyDescent="0.25">
      <c r="A3" s="5" t="s">
        <v>1</v>
      </c>
      <c r="B3" s="6"/>
      <c r="C3" s="6"/>
      <c r="D3" s="6"/>
      <c r="E3" s="6"/>
      <c r="F3" s="6"/>
      <c r="G3" s="7"/>
    </row>
    <row r="4" spans="1:7" ht="15" x14ac:dyDescent="0.25">
      <c r="A4" s="5" t="s">
        <v>2</v>
      </c>
      <c r="B4" s="6"/>
      <c r="C4" s="6"/>
      <c r="D4" s="6"/>
      <c r="E4" s="6"/>
      <c r="F4" s="6"/>
      <c r="G4" s="7"/>
    </row>
    <row r="5" spans="1:7" ht="15" x14ac:dyDescent="0.25">
      <c r="A5" s="8" t="str">
        <f>TRIMESTRE</f>
        <v>Del 1 de enero al 31 de diciembre de 2022 (b)</v>
      </c>
      <c r="B5" s="9"/>
      <c r="C5" s="9"/>
      <c r="D5" s="9"/>
      <c r="E5" s="9"/>
      <c r="F5" s="9"/>
      <c r="G5" s="10"/>
    </row>
    <row r="6" spans="1:7" ht="15" x14ac:dyDescent="0.25">
      <c r="A6" s="11" t="s">
        <v>3</v>
      </c>
      <c r="B6" s="12"/>
      <c r="C6" s="12"/>
      <c r="D6" s="12"/>
      <c r="E6" s="12"/>
      <c r="F6" s="12"/>
      <c r="G6" s="13"/>
    </row>
    <row r="7" spans="1:7" ht="15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ht="15" x14ac:dyDescent="0.25">
      <c r="A9" s="21" t="s">
        <v>12</v>
      </c>
      <c r="B9" s="22">
        <v>232000000</v>
      </c>
      <c r="C9" s="23">
        <f>GASTO_NE_T3-GASTO_NE_T1</f>
        <v>61890225.389999986</v>
      </c>
      <c r="D9" s="24">
        <f>D10+D11+D12+D13+D14+D15+D16+D17+D18+D19+D20+D22+D21+D23+D24+D26+D25+D27+D28+D29+D30+D31+D32+D33+D34+D35+D36+D37+D39+D38+D40+D41+D42+D43+D44+D46+D47+D45+D48+D49+D51+D52+D53+D54+D55+D56+D57+D58+D60+D59+D61+D62+D63+D65+D64+D66+D67+D68+D50</f>
        <v>293890225.38999999</v>
      </c>
      <c r="E9" s="24">
        <f>E10+E11+E12+E13+E14+E15+E16+E17+E18+E19+E20+E22+E21+E23+E24+E26+E25+E27+E28+E29+E30+E31+E32+E33+E34+E35+E36+E37+E39+E38+E40+E41+E42+E43+E44+E46+E47+E45+E48+E49+E51+E52+E53+E54+E55+E56+E57+E58+E60+E59+E61+E62+E63+E65+E64+E66+E67+E68+E50</f>
        <v>238872377.23999995</v>
      </c>
      <c r="F9" s="24">
        <f>F10+F11+F12+F13+F14+F15+F16+F17+F18+F19+F20+F22+F21+F23+F24+F26+F25+F27+F28+F29+F30+F31+F32+F33+F34+F35+F36+F37+F39+F38+F40+F41+F42+F43+F44+F46+F47+F45+F48+F49+F51+F52+F53+F54+F55+F56+F57+F58+F60+F59+F61+F62+F63+F65+F64+F66+F67+F68+F50</f>
        <v>232189379.15999997</v>
      </c>
      <c r="G9" s="24">
        <f>GASTO_NE_T3-GASTO_NE_T4</f>
        <v>55017848.150000036</v>
      </c>
    </row>
    <row r="10" spans="1:7" s="31" customFormat="1" ht="15" x14ac:dyDescent="0.25">
      <c r="A10" s="25" t="s">
        <v>13</v>
      </c>
      <c r="B10" s="26">
        <v>1652654</v>
      </c>
      <c r="C10" s="27">
        <f>D10-B10</f>
        <v>0</v>
      </c>
      <c r="D10" s="28">
        <v>1652654</v>
      </c>
      <c r="E10" s="29">
        <v>1652653.16</v>
      </c>
      <c r="F10" s="29">
        <v>1529386.92</v>
      </c>
      <c r="G10" s="30">
        <f>D10-E10</f>
        <v>0.84000000008381903</v>
      </c>
    </row>
    <row r="11" spans="1:7" s="31" customFormat="1" ht="15" x14ac:dyDescent="0.25">
      <c r="A11" s="25" t="s">
        <v>14</v>
      </c>
      <c r="B11" s="26">
        <v>1831783</v>
      </c>
      <c r="C11" s="27">
        <f t="shared" ref="C11:C68" si="0">D11-B11</f>
        <v>50000</v>
      </c>
      <c r="D11" s="28">
        <v>1881783</v>
      </c>
      <c r="E11" s="29">
        <v>1662511.42</v>
      </c>
      <c r="F11" s="29">
        <v>1662511.42</v>
      </c>
      <c r="G11" s="30">
        <f t="shared" ref="G11:G68" si="1">D11-E11</f>
        <v>219271.58000000007</v>
      </c>
    </row>
    <row r="12" spans="1:7" s="31" customFormat="1" ht="15" x14ac:dyDescent="0.25">
      <c r="A12" s="25" t="s">
        <v>15</v>
      </c>
      <c r="B12" s="26">
        <v>10776713</v>
      </c>
      <c r="C12" s="27">
        <f t="shared" si="0"/>
        <v>400000</v>
      </c>
      <c r="D12" s="28">
        <v>11176713</v>
      </c>
      <c r="E12" s="29">
        <v>11093998.01</v>
      </c>
      <c r="F12" s="29">
        <v>11071998.01</v>
      </c>
      <c r="G12" s="30">
        <f t="shared" si="1"/>
        <v>82714.990000000224</v>
      </c>
    </row>
    <row r="13" spans="1:7" s="31" customFormat="1" ht="15" x14ac:dyDescent="0.25">
      <c r="A13" s="25" t="s">
        <v>16</v>
      </c>
      <c r="B13" s="26">
        <v>2086067</v>
      </c>
      <c r="C13" s="27">
        <f t="shared" si="0"/>
        <v>1400000</v>
      </c>
      <c r="D13" s="28">
        <v>3486067</v>
      </c>
      <c r="E13" s="29">
        <v>2155862.5700000003</v>
      </c>
      <c r="F13" s="29">
        <v>2131758.67</v>
      </c>
      <c r="G13" s="30">
        <f t="shared" si="1"/>
        <v>1330204.4299999997</v>
      </c>
    </row>
    <row r="14" spans="1:7" s="31" customFormat="1" ht="15" x14ac:dyDescent="0.25">
      <c r="A14" s="25" t="s">
        <v>17</v>
      </c>
      <c r="B14" s="26">
        <v>10050715</v>
      </c>
      <c r="C14" s="27">
        <f t="shared" si="0"/>
        <v>1845000</v>
      </c>
      <c r="D14" s="28">
        <v>11895715</v>
      </c>
      <c r="E14" s="29">
        <v>11400543.779999999</v>
      </c>
      <c r="F14" s="29">
        <v>11400543.779999999</v>
      </c>
      <c r="G14" s="30">
        <f t="shared" si="1"/>
        <v>495171.22000000067</v>
      </c>
    </row>
    <row r="15" spans="1:7" s="31" customFormat="1" ht="15" x14ac:dyDescent="0.25">
      <c r="A15" s="25" t="s">
        <v>18</v>
      </c>
      <c r="B15" s="26">
        <v>4469400</v>
      </c>
      <c r="C15" s="27">
        <f t="shared" si="0"/>
        <v>128000</v>
      </c>
      <c r="D15" s="28">
        <v>4597400</v>
      </c>
      <c r="E15" s="29">
        <v>4491602.66</v>
      </c>
      <c r="F15" s="29">
        <v>4227818.66</v>
      </c>
      <c r="G15" s="30">
        <f t="shared" si="1"/>
        <v>105797.33999999985</v>
      </c>
    </row>
    <row r="16" spans="1:7" s="31" customFormat="1" ht="15" x14ac:dyDescent="0.25">
      <c r="A16" s="25" t="s">
        <v>19</v>
      </c>
      <c r="B16" s="26">
        <v>2066938</v>
      </c>
      <c r="C16" s="27">
        <f t="shared" si="0"/>
        <v>88000</v>
      </c>
      <c r="D16" s="28">
        <v>2154938</v>
      </c>
      <c r="E16" s="29">
        <v>2110958.63</v>
      </c>
      <c r="F16" s="29">
        <v>2110958.63</v>
      </c>
      <c r="G16" s="30">
        <f t="shared" si="1"/>
        <v>43979.370000000112</v>
      </c>
    </row>
    <row r="17" spans="1:7" s="31" customFormat="1" ht="15" x14ac:dyDescent="0.25">
      <c r="A17" s="25" t="s">
        <v>20</v>
      </c>
      <c r="B17" s="26">
        <v>3713242</v>
      </c>
      <c r="C17" s="27">
        <f t="shared" si="0"/>
        <v>9000</v>
      </c>
      <c r="D17" s="28">
        <v>3722242</v>
      </c>
      <c r="E17" s="29">
        <v>3095029.4699999997</v>
      </c>
      <c r="F17" s="29">
        <v>3095029.4699999997</v>
      </c>
      <c r="G17" s="30">
        <f t="shared" si="1"/>
        <v>627212.53000000026</v>
      </c>
    </row>
    <row r="18" spans="1:7" s="31" customFormat="1" ht="15" x14ac:dyDescent="0.25">
      <c r="A18" s="25" t="s">
        <v>21</v>
      </c>
      <c r="B18" s="26">
        <v>1919015</v>
      </c>
      <c r="C18" s="27">
        <f t="shared" si="0"/>
        <v>100000</v>
      </c>
      <c r="D18" s="28">
        <v>2019015</v>
      </c>
      <c r="E18" s="29">
        <v>1747347.87</v>
      </c>
      <c r="F18" s="29">
        <v>1711483.1300000001</v>
      </c>
      <c r="G18" s="30">
        <f t="shared" si="1"/>
        <v>271667.12999999989</v>
      </c>
    </row>
    <row r="19" spans="1:7" s="31" customFormat="1" ht="15" x14ac:dyDescent="0.25">
      <c r="A19" s="25" t="s">
        <v>22</v>
      </c>
      <c r="B19" s="26">
        <v>617181</v>
      </c>
      <c r="C19" s="27">
        <f t="shared" si="0"/>
        <v>0</v>
      </c>
      <c r="D19" s="28">
        <v>617181</v>
      </c>
      <c r="E19" s="29">
        <v>460051.3</v>
      </c>
      <c r="F19" s="29">
        <v>460051.3</v>
      </c>
      <c r="G19" s="30">
        <f t="shared" si="1"/>
        <v>157129.70000000001</v>
      </c>
    </row>
    <row r="20" spans="1:7" s="31" customFormat="1" ht="15" x14ac:dyDescent="0.25">
      <c r="A20" s="25" t="s">
        <v>23</v>
      </c>
      <c r="B20" s="26">
        <v>287103</v>
      </c>
      <c r="C20" s="27">
        <f t="shared" si="0"/>
        <v>1</v>
      </c>
      <c r="D20" s="28">
        <v>287104</v>
      </c>
      <c r="E20" s="29">
        <v>285598.84000000003</v>
      </c>
      <c r="F20" s="29">
        <v>285598.84000000003</v>
      </c>
      <c r="G20" s="30">
        <f t="shared" si="1"/>
        <v>1505.1599999999744</v>
      </c>
    </row>
    <row r="21" spans="1:7" s="31" customFormat="1" ht="15" x14ac:dyDescent="0.25">
      <c r="A21" s="25" t="s">
        <v>24</v>
      </c>
      <c r="B21" s="26">
        <v>595685</v>
      </c>
      <c r="C21" s="27">
        <f t="shared" si="0"/>
        <v>500</v>
      </c>
      <c r="D21" s="28">
        <v>596185</v>
      </c>
      <c r="E21" s="29">
        <v>423671.89</v>
      </c>
      <c r="F21" s="29">
        <v>423671.89</v>
      </c>
      <c r="G21" s="30">
        <f t="shared" si="1"/>
        <v>172513.11</v>
      </c>
    </row>
    <row r="22" spans="1:7" s="31" customFormat="1" ht="15" x14ac:dyDescent="0.25">
      <c r="A22" s="25" t="s">
        <v>25</v>
      </c>
      <c r="B22" s="26">
        <v>70967195.189999998</v>
      </c>
      <c r="C22" s="27">
        <f t="shared" si="0"/>
        <v>2293813.5300000012</v>
      </c>
      <c r="D22" s="28">
        <v>73261008.719999999</v>
      </c>
      <c r="E22" s="29">
        <v>45312295.419999994</v>
      </c>
      <c r="F22" s="29">
        <v>43696805.719999999</v>
      </c>
      <c r="G22" s="30">
        <f t="shared" si="1"/>
        <v>27948713.300000004</v>
      </c>
    </row>
    <row r="23" spans="1:7" s="31" customFormat="1" ht="15" x14ac:dyDescent="0.25">
      <c r="A23" s="25" t="s">
        <v>26</v>
      </c>
      <c r="B23" s="26">
        <v>5862602</v>
      </c>
      <c r="C23" s="27">
        <f t="shared" si="0"/>
        <v>39614.019999999553</v>
      </c>
      <c r="D23" s="28">
        <v>5902216.0199999996</v>
      </c>
      <c r="E23" s="29">
        <v>4404826.21</v>
      </c>
      <c r="F23" s="29">
        <v>4404826.21</v>
      </c>
      <c r="G23" s="30">
        <f t="shared" si="1"/>
        <v>1497389.8099999996</v>
      </c>
    </row>
    <row r="24" spans="1:7" s="31" customFormat="1" ht="15" x14ac:dyDescent="0.25">
      <c r="A24" s="25" t="s">
        <v>27</v>
      </c>
      <c r="B24" s="26">
        <v>3278765</v>
      </c>
      <c r="C24" s="27">
        <f t="shared" si="0"/>
        <v>-1800000</v>
      </c>
      <c r="D24" s="28">
        <v>1478765</v>
      </c>
      <c r="E24" s="29">
        <v>1366082.5</v>
      </c>
      <c r="F24" s="29">
        <v>1366082.5</v>
      </c>
      <c r="G24" s="30">
        <f t="shared" si="1"/>
        <v>112682.5</v>
      </c>
    </row>
    <row r="25" spans="1:7" s="31" customFormat="1" ht="15" x14ac:dyDescent="0.25">
      <c r="A25" s="25" t="s">
        <v>28</v>
      </c>
      <c r="B25" s="26">
        <v>502725</v>
      </c>
      <c r="C25" s="27">
        <f t="shared" si="0"/>
        <v>108000</v>
      </c>
      <c r="D25" s="28">
        <v>610725</v>
      </c>
      <c r="E25" s="29">
        <v>383847.46</v>
      </c>
      <c r="F25" s="29">
        <v>383847.46</v>
      </c>
      <c r="G25" s="30">
        <f t="shared" si="1"/>
        <v>226877.53999999998</v>
      </c>
    </row>
    <row r="26" spans="1:7" s="31" customFormat="1" ht="15" x14ac:dyDescent="0.25">
      <c r="A26" s="25" t="s">
        <v>29</v>
      </c>
      <c r="B26" s="26">
        <v>537376</v>
      </c>
      <c r="C26" s="27">
        <f t="shared" si="0"/>
        <v>0</v>
      </c>
      <c r="D26" s="28">
        <v>537376</v>
      </c>
      <c r="E26" s="29">
        <v>363931.71</v>
      </c>
      <c r="F26" s="29">
        <v>363931.71</v>
      </c>
      <c r="G26" s="30">
        <f t="shared" si="1"/>
        <v>173444.28999999998</v>
      </c>
    </row>
    <row r="27" spans="1:7" s="31" customFormat="1" ht="15" x14ac:dyDescent="0.25">
      <c r="A27" s="25" t="s">
        <v>30</v>
      </c>
      <c r="B27" s="26">
        <v>356859</v>
      </c>
      <c r="C27" s="27">
        <f t="shared" si="0"/>
        <v>0</v>
      </c>
      <c r="D27" s="28">
        <v>356859</v>
      </c>
      <c r="E27" s="29">
        <v>356284.36</v>
      </c>
      <c r="F27" s="29">
        <v>356284.36</v>
      </c>
      <c r="G27" s="30">
        <f t="shared" si="1"/>
        <v>574.64000000001397</v>
      </c>
    </row>
    <row r="28" spans="1:7" s="31" customFormat="1" ht="15" x14ac:dyDescent="0.25">
      <c r="A28" s="25" t="s">
        <v>31</v>
      </c>
      <c r="B28" s="26">
        <v>375893</v>
      </c>
      <c r="C28" s="27">
        <f t="shared" si="0"/>
        <v>0</v>
      </c>
      <c r="D28" s="28">
        <v>375893</v>
      </c>
      <c r="E28" s="29">
        <v>289262.65999999997</v>
      </c>
      <c r="F28" s="29">
        <v>289262.65999999997</v>
      </c>
      <c r="G28" s="30">
        <f t="shared" si="1"/>
        <v>86630.340000000026</v>
      </c>
    </row>
    <row r="29" spans="1:7" s="31" customFormat="1" ht="15" x14ac:dyDescent="0.25">
      <c r="A29" s="25" t="s">
        <v>32</v>
      </c>
      <c r="B29" s="26">
        <v>369893</v>
      </c>
      <c r="C29" s="27">
        <f t="shared" si="0"/>
        <v>0</v>
      </c>
      <c r="D29" s="28">
        <v>369893</v>
      </c>
      <c r="E29" s="29">
        <v>254718.83</v>
      </c>
      <c r="F29" s="29">
        <v>254718.83</v>
      </c>
      <c r="G29" s="30">
        <f t="shared" si="1"/>
        <v>115174.17000000001</v>
      </c>
    </row>
    <row r="30" spans="1:7" s="31" customFormat="1" ht="15" x14ac:dyDescent="0.25">
      <c r="A30" s="25" t="s">
        <v>33</v>
      </c>
      <c r="B30" s="26">
        <v>1279479</v>
      </c>
      <c r="C30" s="27">
        <f t="shared" si="0"/>
        <v>-4731.2199999999721</v>
      </c>
      <c r="D30" s="28">
        <v>1274747.78</v>
      </c>
      <c r="E30" s="29">
        <v>1222456.8999999999</v>
      </c>
      <c r="F30" s="29">
        <v>1222456.8999999999</v>
      </c>
      <c r="G30" s="30">
        <f t="shared" si="1"/>
        <v>52290.880000000121</v>
      </c>
    </row>
    <row r="31" spans="1:7" s="31" customFormat="1" ht="15" x14ac:dyDescent="0.25">
      <c r="A31" s="25" t="s">
        <v>34</v>
      </c>
      <c r="B31" s="26">
        <v>1036075</v>
      </c>
      <c r="C31" s="27">
        <f t="shared" si="0"/>
        <v>0</v>
      </c>
      <c r="D31" s="28">
        <v>1036075</v>
      </c>
      <c r="E31" s="29">
        <v>1032389.04</v>
      </c>
      <c r="F31" s="29">
        <v>1032389.04</v>
      </c>
      <c r="G31" s="30">
        <f t="shared" si="1"/>
        <v>3685.9599999999627</v>
      </c>
    </row>
    <row r="32" spans="1:7" s="31" customFormat="1" ht="15" x14ac:dyDescent="0.25">
      <c r="A32" s="25" t="s">
        <v>35</v>
      </c>
      <c r="B32" s="26">
        <v>6797228</v>
      </c>
      <c r="C32" s="27">
        <f t="shared" si="0"/>
        <v>27663418.839999996</v>
      </c>
      <c r="D32" s="28">
        <v>34460646.839999996</v>
      </c>
      <c r="E32" s="29">
        <v>29359503.239999995</v>
      </c>
      <c r="F32" s="29">
        <v>27745925.419999998</v>
      </c>
      <c r="G32" s="30">
        <f t="shared" si="1"/>
        <v>5101143.6000000015</v>
      </c>
    </row>
    <row r="33" spans="1:7" s="31" customFormat="1" ht="15" x14ac:dyDescent="0.25">
      <c r="A33" s="25" t="s">
        <v>36</v>
      </c>
      <c r="B33" s="26">
        <v>4981443</v>
      </c>
      <c r="C33" s="27">
        <f t="shared" si="0"/>
        <v>0</v>
      </c>
      <c r="D33" s="28">
        <v>4981443</v>
      </c>
      <c r="E33" s="29">
        <v>4801332.0999999996</v>
      </c>
      <c r="F33" s="29">
        <v>4801332.0999999996</v>
      </c>
      <c r="G33" s="30">
        <f t="shared" si="1"/>
        <v>180110.90000000037</v>
      </c>
    </row>
    <row r="34" spans="1:7" s="31" customFormat="1" ht="15" x14ac:dyDescent="0.25">
      <c r="A34" s="25" t="s">
        <v>37</v>
      </c>
      <c r="B34" s="26">
        <v>1867828</v>
      </c>
      <c r="C34" s="27">
        <f t="shared" si="0"/>
        <v>0</v>
      </c>
      <c r="D34" s="28">
        <v>1867828</v>
      </c>
      <c r="E34" s="29">
        <v>1857009.59</v>
      </c>
      <c r="F34" s="29">
        <v>1857009.59</v>
      </c>
      <c r="G34" s="30">
        <f t="shared" si="1"/>
        <v>10818.409999999916</v>
      </c>
    </row>
    <row r="35" spans="1:7" s="31" customFormat="1" ht="15" x14ac:dyDescent="0.25">
      <c r="A35" s="25" t="s">
        <v>38</v>
      </c>
      <c r="B35" s="26">
        <v>1778864</v>
      </c>
      <c r="C35" s="27">
        <f t="shared" si="0"/>
        <v>90200</v>
      </c>
      <c r="D35" s="28">
        <v>1869064</v>
      </c>
      <c r="E35" s="29">
        <v>1464468.45</v>
      </c>
      <c r="F35" s="29">
        <v>1383128.42</v>
      </c>
      <c r="G35" s="30">
        <f>D35-E35</f>
        <v>404595.55000000005</v>
      </c>
    </row>
    <row r="36" spans="1:7" s="31" customFormat="1" ht="15" x14ac:dyDescent="0.25">
      <c r="A36" s="25" t="s">
        <v>39</v>
      </c>
      <c r="B36" s="26">
        <v>1851867</v>
      </c>
      <c r="C36" s="27">
        <f t="shared" si="0"/>
        <v>580000</v>
      </c>
      <c r="D36" s="28">
        <v>2431867</v>
      </c>
      <c r="E36" s="29">
        <v>2179179.33</v>
      </c>
      <c r="F36" s="29">
        <v>2179179.33</v>
      </c>
      <c r="G36" s="30">
        <f t="shared" si="1"/>
        <v>252687.66999999993</v>
      </c>
    </row>
    <row r="37" spans="1:7" s="31" customFormat="1" ht="15" x14ac:dyDescent="0.25">
      <c r="A37" s="25" t="s">
        <v>40</v>
      </c>
      <c r="B37" s="26">
        <v>8845505</v>
      </c>
      <c r="C37" s="27">
        <f t="shared" si="0"/>
        <v>6700</v>
      </c>
      <c r="D37" s="28">
        <v>8852205</v>
      </c>
      <c r="E37" s="29">
        <v>6961892.8899999997</v>
      </c>
      <c r="F37" s="29">
        <v>6921858.0899999999</v>
      </c>
      <c r="G37" s="30">
        <f t="shared" si="1"/>
        <v>1890312.1100000003</v>
      </c>
    </row>
    <row r="38" spans="1:7" s="31" customFormat="1" ht="15" x14ac:dyDescent="0.25">
      <c r="A38" s="25" t="s">
        <v>41</v>
      </c>
      <c r="B38" s="26">
        <v>4385661</v>
      </c>
      <c r="C38" s="27">
        <f t="shared" si="0"/>
        <v>433000</v>
      </c>
      <c r="D38" s="28">
        <v>4818661</v>
      </c>
      <c r="E38" s="29">
        <v>4166568.2199999997</v>
      </c>
      <c r="F38" s="29">
        <v>4163334.62</v>
      </c>
      <c r="G38" s="30">
        <f t="shared" si="1"/>
        <v>652092.78000000026</v>
      </c>
    </row>
    <row r="39" spans="1:7" s="31" customFormat="1" ht="15" x14ac:dyDescent="0.25">
      <c r="A39" s="25" t="s">
        <v>42</v>
      </c>
      <c r="B39" s="26">
        <v>3953533</v>
      </c>
      <c r="C39" s="27">
        <f t="shared" si="0"/>
        <v>200500</v>
      </c>
      <c r="D39" s="28">
        <v>4154033</v>
      </c>
      <c r="E39" s="29">
        <v>4009998.52</v>
      </c>
      <c r="F39" s="29">
        <v>4009998.52</v>
      </c>
      <c r="G39" s="30">
        <f t="shared" si="1"/>
        <v>144034.47999999998</v>
      </c>
    </row>
    <row r="40" spans="1:7" s="31" customFormat="1" ht="15" x14ac:dyDescent="0.25">
      <c r="A40" s="25" t="s">
        <v>43</v>
      </c>
      <c r="B40" s="26">
        <v>2409582</v>
      </c>
      <c r="C40" s="27">
        <f t="shared" si="0"/>
        <v>39800</v>
      </c>
      <c r="D40" s="28">
        <v>2449382</v>
      </c>
      <c r="E40" s="29">
        <v>2342316.98</v>
      </c>
      <c r="F40" s="29">
        <v>2342316.98</v>
      </c>
      <c r="G40" s="30">
        <f t="shared" si="1"/>
        <v>107065.02000000002</v>
      </c>
    </row>
    <row r="41" spans="1:7" s="31" customFormat="1" ht="15" x14ac:dyDescent="0.25">
      <c r="A41" s="25" t="s">
        <v>44</v>
      </c>
      <c r="B41" s="26">
        <v>3799573</v>
      </c>
      <c r="C41" s="27">
        <f t="shared" si="0"/>
        <v>255000</v>
      </c>
      <c r="D41" s="28">
        <v>4054573</v>
      </c>
      <c r="E41" s="29">
        <v>2877441.96</v>
      </c>
      <c r="F41" s="29">
        <v>2877441.96</v>
      </c>
      <c r="G41" s="30">
        <f t="shared" si="1"/>
        <v>1177131.04</v>
      </c>
    </row>
    <row r="42" spans="1:7" s="31" customFormat="1" ht="15" x14ac:dyDescent="0.25">
      <c r="A42" s="25" t="s">
        <v>45</v>
      </c>
      <c r="B42" s="26">
        <v>5821304</v>
      </c>
      <c r="C42" s="27">
        <f t="shared" si="0"/>
        <v>3799087.2300000004</v>
      </c>
      <c r="D42" s="28">
        <v>9620391.2300000004</v>
      </c>
      <c r="E42" s="29">
        <v>9467787.2300000004</v>
      </c>
      <c r="F42" s="29">
        <v>7668700.0199999996</v>
      </c>
      <c r="G42" s="30">
        <f t="shared" si="1"/>
        <v>152604</v>
      </c>
    </row>
    <row r="43" spans="1:7" s="31" customFormat="1" ht="15" x14ac:dyDescent="0.25">
      <c r="A43" s="25" t="s">
        <v>46</v>
      </c>
      <c r="B43" s="26">
        <v>739371.81</v>
      </c>
      <c r="C43" s="27">
        <f t="shared" si="0"/>
        <v>60000</v>
      </c>
      <c r="D43" s="28">
        <v>799371.81</v>
      </c>
      <c r="E43" s="29">
        <v>709669.54</v>
      </c>
      <c r="F43" s="29">
        <v>709669.54</v>
      </c>
      <c r="G43" s="30">
        <f t="shared" si="1"/>
        <v>89702.270000000019</v>
      </c>
    </row>
    <row r="44" spans="1:7" s="31" customFormat="1" ht="15" x14ac:dyDescent="0.25">
      <c r="A44" s="25" t="s">
        <v>47</v>
      </c>
      <c r="B44" s="26">
        <v>806567</v>
      </c>
      <c r="C44" s="27">
        <f t="shared" si="0"/>
        <v>10809000</v>
      </c>
      <c r="D44" s="28">
        <v>11615567</v>
      </c>
      <c r="E44" s="29">
        <v>9238964</v>
      </c>
      <c r="F44" s="29">
        <v>9146964</v>
      </c>
      <c r="G44" s="30">
        <f t="shared" si="1"/>
        <v>2376603</v>
      </c>
    </row>
    <row r="45" spans="1:7" s="31" customFormat="1" ht="15" x14ac:dyDescent="0.25">
      <c r="A45" s="25" t="s">
        <v>48</v>
      </c>
      <c r="B45" s="26">
        <v>873127</v>
      </c>
      <c r="C45" s="27">
        <f t="shared" si="0"/>
        <v>0</v>
      </c>
      <c r="D45" s="28">
        <v>873127</v>
      </c>
      <c r="E45" s="27">
        <v>0</v>
      </c>
      <c r="F45" s="27">
        <v>0</v>
      </c>
      <c r="G45" s="30">
        <f t="shared" si="1"/>
        <v>873127</v>
      </c>
    </row>
    <row r="46" spans="1:7" s="31" customFormat="1" ht="15" x14ac:dyDescent="0.25">
      <c r="A46" s="25" t="s">
        <v>49</v>
      </c>
      <c r="B46" s="26">
        <v>1565234</v>
      </c>
      <c r="C46" s="27">
        <f>D46-B46</f>
        <v>50000</v>
      </c>
      <c r="D46" s="28">
        <v>1615234</v>
      </c>
      <c r="E46" s="29">
        <v>1392859.97</v>
      </c>
      <c r="F46" s="29">
        <v>812859.97</v>
      </c>
      <c r="G46" s="30">
        <f t="shared" si="1"/>
        <v>222374.03000000003</v>
      </c>
    </row>
    <row r="47" spans="1:7" s="31" customFormat="1" ht="15" x14ac:dyDescent="0.25">
      <c r="A47" s="25" t="s">
        <v>50</v>
      </c>
      <c r="B47" s="26">
        <v>1762651</v>
      </c>
      <c r="C47" s="27">
        <f t="shared" si="0"/>
        <v>583000</v>
      </c>
      <c r="D47" s="28">
        <v>2345651</v>
      </c>
      <c r="E47" s="29">
        <v>2159358.89</v>
      </c>
      <c r="F47" s="29">
        <v>2159358.89</v>
      </c>
      <c r="G47" s="30">
        <f t="shared" si="1"/>
        <v>186292.10999999987</v>
      </c>
    </row>
    <row r="48" spans="1:7" s="31" customFormat="1" ht="15" x14ac:dyDescent="0.25">
      <c r="A48" s="25" t="s">
        <v>51</v>
      </c>
      <c r="B48" s="26">
        <v>304674</v>
      </c>
      <c r="C48" s="27">
        <f t="shared" si="0"/>
        <v>54000.5</v>
      </c>
      <c r="D48" s="28">
        <v>358674.5</v>
      </c>
      <c r="E48" s="29">
        <v>355874.31</v>
      </c>
      <c r="F48" s="29">
        <v>355874.31</v>
      </c>
      <c r="G48" s="30">
        <f t="shared" si="1"/>
        <v>2800.1900000000023</v>
      </c>
    </row>
    <row r="49" spans="1:7" s="31" customFormat="1" ht="15" x14ac:dyDescent="0.25">
      <c r="A49" s="25" t="s">
        <v>52</v>
      </c>
      <c r="B49" s="26">
        <v>2646767</v>
      </c>
      <c r="C49" s="27">
        <f t="shared" si="0"/>
        <v>225000</v>
      </c>
      <c r="D49" s="28">
        <v>2871767</v>
      </c>
      <c r="E49" s="29">
        <v>2361306.31</v>
      </c>
      <c r="F49" s="29">
        <v>2361306.31</v>
      </c>
      <c r="G49" s="30">
        <f t="shared" si="1"/>
        <v>510460.68999999994</v>
      </c>
    </row>
    <row r="50" spans="1:7" s="31" customFormat="1" ht="15" x14ac:dyDescent="0.25">
      <c r="A50" s="25" t="s">
        <v>53</v>
      </c>
      <c r="B50" s="26">
        <v>6676382</v>
      </c>
      <c r="C50" s="27">
        <f t="shared" si="0"/>
        <v>850000</v>
      </c>
      <c r="D50" s="28">
        <v>7526382</v>
      </c>
      <c r="E50" s="29">
        <v>7230233.21</v>
      </c>
      <c r="F50" s="29">
        <v>7230233.21</v>
      </c>
      <c r="G50" s="30">
        <f t="shared" si="1"/>
        <v>296148.79000000004</v>
      </c>
    </row>
    <row r="51" spans="1:7" s="31" customFormat="1" ht="15" x14ac:dyDescent="0.25">
      <c r="A51" s="25" t="s">
        <v>54</v>
      </c>
      <c r="B51" s="26">
        <v>833188</v>
      </c>
      <c r="C51" s="27">
        <f t="shared" si="0"/>
        <v>0</v>
      </c>
      <c r="D51" s="28">
        <v>833188</v>
      </c>
      <c r="E51" s="29">
        <v>825737.14</v>
      </c>
      <c r="F51" s="29">
        <v>825737.14</v>
      </c>
      <c r="G51" s="30">
        <f t="shared" si="1"/>
        <v>7450.859999999986</v>
      </c>
    </row>
    <row r="52" spans="1:7" s="31" customFormat="1" ht="15" x14ac:dyDescent="0.25">
      <c r="A52" s="25" t="s">
        <v>55</v>
      </c>
      <c r="B52" s="26">
        <v>363487</v>
      </c>
      <c r="C52" s="27">
        <f t="shared" si="0"/>
        <v>1.5999999999767169</v>
      </c>
      <c r="D52" s="28">
        <v>363488.6</v>
      </c>
      <c r="E52" s="29">
        <v>354488.6</v>
      </c>
      <c r="F52" s="29">
        <v>354488.6</v>
      </c>
      <c r="G52" s="30">
        <f t="shared" si="1"/>
        <v>9000</v>
      </c>
    </row>
    <row r="53" spans="1:7" s="31" customFormat="1" ht="15" x14ac:dyDescent="0.25">
      <c r="A53" s="25" t="s">
        <v>56</v>
      </c>
      <c r="B53" s="26">
        <v>13965393</v>
      </c>
      <c r="C53" s="27">
        <f t="shared" si="0"/>
        <v>2488522</v>
      </c>
      <c r="D53" s="28">
        <v>16453915</v>
      </c>
      <c r="E53" s="29">
        <v>13900564.110000001</v>
      </c>
      <c r="F53" s="29">
        <v>13713461.310000001</v>
      </c>
      <c r="G53" s="30">
        <f t="shared" si="1"/>
        <v>2553350.8899999987</v>
      </c>
    </row>
    <row r="54" spans="1:7" s="31" customFormat="1" ht="15" x14ac:dyDescent="0.25">
      <c r="A54" s="25" t="s">
        <v>57</v>
      </c>
      <c r="B54" s="26">
        <v>1404900</v>
      </c>
      <c r="C54" s="27">
        <f t="shared" si="0"/>
        <v>0</v>
      </c>
      <c r="D54" s="28">
        <v>1404900</v>
      </c>
      <c r="E54" s="29">
        <v>1371799.89</v>
      </c>
      <c r="F54" s="29">
        <v>1371799.89</v>
      </c>
      <c r="G54" s="30">
        <f t="shared" si="1"/>
        <v>33100.110000000102</v>
      </c>
    </row>
    <row r="55" spans="1:7" s="31" customFormat="1" ht="15" x14ac:dyDescent="0.25">
      <c r="A55" s="25" t="s">
        <v>58</v>
      </c>
      <c r="B55" s="26">
        <v>14326164</v>
      </c>
      <c r="C55" s="27">
        <f t="shared" si="0"/>
        <v>5025000</v>
      </c>
      <c r="D55" s="28">
        <v>19351164</v>
      </c>
      <c r="E55" s="29">
        <v>16604407.260000002</v>
      </c>
      <c r="F55" s="29">
        <v>16598849.260000002</v>
      </c>
      <c r="G55" s="30">
        <f t="shared" si="1"/>
        <v>2746756.7399999984</v>
      </c>
    </row>
    <row r="56" spans="1:7" s="31" customFormat="1" ht="15" x14ac:dyDescent="0.25">
      <c r="A56" s="25" t="s">
        <v>59</v>
      </c>
      <c r="B56" s="26">
        <v>996889</v>
      </c>
      <c r="C56" s="27">
        <f t="shared" si="0"/>
        <v>170000</v>
      </c>
      <c r="D56" s="28">
        <v>1166889</v>
      </c>
      <c r="E56" s="29">
        <v>1135998.31</v>
      </c>
      <c r="F56" s="29">
        <v>1119560.68</v>
      </c>
      <c r="G56" s="30">
        <f>D56-E56</f>
        <v>30890.689999999944</v>
      </c>
    </row>
    <row r="57" spans="1:7" s="31" customFormat="1" ht="15" x14ac:dyDescent="0.25">
      <c r="A57" s="25" t="s">
        <v>60</v>
      </c>
      <c r="B57" s="26">
        <v>1925970</v>
      </c>
      <c r="C57" s="27">
        <f t="shared" si="0"/>
        <v>105000</v>
      </c>
      <c r="D57" s="28">
        <v>2030970</v>
      </c>
      <c r="E57" s="29">
        <v>1885504.3699999999</v>
      </c>
      <c r="F57" s="29">
        <v>1885504.3699999999</v>
      </c>
      <c r="G57" s="30">
        <f t="shared" si="1"/>
        <v>145465.63000000012</v>
      </c>
    </row>
    <row r="58" spans="1:7" s="31" customFormat="1" ht="15" x14ac:dyDescent="0.25">
      <c r="A58" s="25" t="s">
        <v>61</v>
      </c>
      <c r="B58" s="26">
        <v>3139442</v>
      </c>
      <c r="C58" s="27">
        <f t="shared" si="0"/>
        <v>236700</v>
      </c>
      <c r="D58" s="28">
        <v>3376142</v>
      </c>
      <c r="E58" s="29">
        <v>3191396.01</v>
      </c>
      <c r="F58" s="29">
        <v>3191396.01</v>
      </c>
      <c r="G58" s="30">
        <f t="shared" si="1"/>
        <v>184745.99000000022</v>
      </c>
    </row>
    <row r="59" spans="1:7" s="31" customFormat="1" ht="15" x14ac:dyDescent="0.25">
      <c r="A59" s="25" t="s">
        <v>62</v>
      </c>
      <c r="B59" s="26">
        <v>1063333</v>
      </c>
      <c r="C59" s="27">
        <f t="shared" si="0"/>
        <v>30000</v>
      </c>
      <c r="D59" s="28">
        <v>1093333</v>
      </c>
      <c r="E59" s="29">
        <v>917173.23</v>
      </c>
      <c r="F59" s="29">
        <v>917173.23</v>
      </c>
      <c r="G59" s="30">
        <f t="shared" si="1"/>
        <v>176159.77000000002</v>
      </c>
    </row>
    <row r="60" spans="1:7" s="31" customFormat="1" ht="15" x14ac:dyDescent="0.25">
      <c r="A60" s="25" t="s">
        <v>63</v>
      </c>
      <c r="B60" s="26">
        <v>3517895</v>
      </c>
      <c r="C60" s="27">
        <f t="shared" si="0"/>
        <v>2336080</v>
      </c>
      <c r="D60" s="28">
        <v>5853975</v>
      </c>
      <c r="E60" s="29">
        <v>5677054.9100000001</v>
      </c>
      <c r="F60" s="29">
        <v>5677054.9100000001</v>
      </c>
      <c r="G60" s="30">
        <f t="shared" si="1"/>
        <v>176920.08999999985</v>
      </c>
    </row>
    <row r="61" spans="1:7" s="31" customFormat="1" ht="15" x14ac:dyDescent="0.25">
      <c r="A61" s="25" t="s">
        <v>64</v>
      </c>
      <c r="B61" s="26">
        <v>786481</v>
      </c>
      <c r="C61" s="27">
        <f t="shared" si="0"/>
        <v>340000</v>
      </c>
      <c r="D61" s="28">
        <v>1126481</v>
      </c>
      <c r="E61" s="29">
        <v>1072467.3700000001</v>
      </c>
      <c r="F61" s="29">
        <v>1072467.3700000001</v>
      </c>
      <c r="G61" s="30">
        <f t="shared" si="1"/>
        <v>54013.629999999888</v>
      </c>
    </row>
    <row r="62" spans="1:7" s="31" customFormat="1" ht="15" x14ac:dyDescent="0.25">
      <c r="A62" s="25" t="s">
        <v>65</v>
      </c>
      <c r="B62" s="26">
        <v>829142</v>
      </c>
      <c r="C62" s="27">
        <f t="shared" si="0"/>
        <v>175500</v>
      </c>
      <c r="D62" s="28">
        <v>1004642</v>
      </c>
      <c r="E62" s="29">
        <v>773918.59000000008</v>
      </c>
      <c r="F62" s="29">
        <v>773918.59000000008</v>
      </c>
      <c r="G62" s="30">
        <f t="shared" si="1"/>
        <v>230723.40999999992</v>
      </c>
    </row>
    <row r="63" spans="1:7" s="31" customFormat="1" ht="15" x14ac:dyDescent="0.25">
      <c r="A63" s="25" t="s">
        <v>66</v>
      </c>
      <c r="B63" s="26">
        <v>204000</v>
      </c>
      <c r="C63" s="27">
        <f t="shared" si="0"/>
        <v>402500</v>
      </c>
      <c r="D63" s="28">
        <v>606500</v>
      </c>
      <c r="E63" s="29">
        <v>512096.61</v>
      </c>
      <c r="F63" s="29">
        <v>346662.81</v>
      </c>
      <c r="G63" s="30">
        <f t="shared" si="1"/>
        <v>94403.390000000014</v>
      </c>
    </row>
    <row r="64" spans="1:7" s="31" customFormat="1" ht="15" x14ac:dyDescent="0.25">
      <c r="A64" s="25" t="s">
        <v>67</v>
      </c>
      <c r="B64" s="26">
        <v>54000</v>
      </c>
      <c r="C64" s="27">
        <f t="shared" si="0"/>
        <v>9000</v>
      </c>
      <c r="D64" s="28">
        <v>63000</v>
      </c>
      <c r="E64" s="29">
        <v>60318.71</v>
      </c>
      <c r="F64" s="29">
        <v>60318.71</v>
      </c>
      <c r="G64" s="30">
        <f t="shared" si="1"/>
        <v>2681.2900000000009</v>
      </c>
    </row>
    <row r="65" spans="1:7" s="31" customFormat="1" ht="15" x14ac:dyDescent="0.25">
      <c r="A65" s="25" t="s">
        <v>68</v>
      </c>
      <c r="B65" s="26">
        <v>14500</v>
      </c>
      <c r="C65" s="27">
        <f t="shared" si="0"/>
        <v>42500</v>
      </c>
      <c r="D65" s="28">
        <v>57000</v>
      </c>
      <c r="E65" s="29">
        <v>52765.41</v>
      </c>
      <c r="F65" s="29">
        <v>38081.599999999999</v>
      </c>
      <c r="G65" s="30">
        <f t="shared" si="1"/>
        <v>4234.5899999999965</v>
      </c>
    </row>
    <row r="66" spans="1:7" s="31" customFormat="1" ht="15" x14ac:dyDescent="0.25">
      <c r="A66" s="25" t="s">
        <v>69</v>
      </c>
      <c r="B66" s="26">
        <v>54000</v>
      </c>
      <c r="C66" s="27">
        <f t="shared" si="0"/>
        <v>12022.309999999998</v>
      </c>
      <c r="D66" s="28">
        <v>66022.31</v>
      </c>
      <c r="E66" s="29">
        <v>49510.52</v>
      </c>
      <c r="F66" s="29">
        <v>49510.52</v>
      </c>
      <c r="G66" s="30">
        <f t="shared" si="1"/>
        <v>16511.79</v>
      </c>
    </row>
    <row r="67" spans="1:7" s="31" customFormat="1" ht="15" x14ac:dyDescent="0.25">
      <c r="A67" s="25" t="s">
        <v>70</v>
      </c>
      <c r="B67" s="26">
        <v>9000</v>
      </c>
      <c r="C67" s="27">
        <f t="shared" si="0"/>
        <v>0</v>
      </c>
      <c r="D67" s="28">
        <v>9000</v>
      </c>
      <c r="E67" s="29">
        <v>5590</v>
      </c>
      <c r="F67" s="29">
        <v>5590</v>
      </c>
      <c r="G67" s="30">
        <f t="shared" si="1"/>
        <v>3410</v>
      </c>
    </row>
    <row r="68" spans="1:7" s="31" customFormat="1" ht="15" x14ac:dyDescent="0.25">
      <c r="A68" s="25" t="s">
        <v>71</v>
      </c>
      <c r="B68" s="26">
        <v>2011696</v>
      </c>
      <c r="C68" s="27">
        <f t="shared" si="0"/>
        <v>161495.58000000007</v>
      </c>
      <c r="D68" s="28">
        <v>2173191.58</v>
      </c>
      <c r="E68" s="29">
        <v>1979896.77</v>
      </c>
      <c r="F68" s="29">
        <v>1979896.77</v>
      </c>
      <c r="G68" s="30">
        <f t="shared" si="1"/>
        <v>193294.81000000006</v>
      </c>
    </row>
    <row r="69" spans="1:7" ht="15" x14ac:dyDescent="0.25">
      <c r="A69" s="32" t="s">
        <v>72</v>
      </c>
      <c r="B69" s="33"/>
      <c r="C69" s="33"/>
      <c r="D69" s="33"/>
      <c r="E69" s="33"/>
      <c r="F69" s="33"/>
      <c r="G69" s="33"/>
    </row>
    <row r="70" spans="1:7" s="31" customFormat="1" ht="15" x14ac:dyDescent="0.25">
      <c r="A70" s="34" t="s">
        <v>73</v>
      </c>
      <c r="B70" s="35">
        <v>268000000</v>
      </c>
      <c r="C70" s="36">
        <f>C71+C72+C73+C74+C75+C76+C77+C78+C79+C80+C81+C82+C84+C85+C83+C86+C87+C88</f>
        <v>20032653.190000001</v>
      </c>
      <c r="D70" s="36">
        <f>D71+D72+D73+D74+D75+D76+D77+D78+D79+D80+D81+D82+D84+D85+D83+D86+D87+D88</f>
        <v>288032653.19</v>
      </c>
      <c r="E70" s="36">
        <f>E71+E72+E73+E74+E75+E76+E77+E78+E79+E80+E81+E82+E84+E85+E83+E86+E87+E88</f>
        <v>249227319.52000004</v>
      </c>
      <c r="F70" s="36">
        <f>F71+F72+F73+F74+F75+F76+F77+F78+F79+F80+F81+F82+F84+F85+F83+F86+F87+F88</f>
        <v>190730976.32999998</v>
      </c>
      <c r="G70" s="36">
        <v>38805333.670000002</v>
      </c>
    </row>
    <row r="71" spans="1:7" s="31" customFormat="1" ht="15" x14ac:dyDescent="0.25">
      <c r="A71" s="37" t="s">
        <v>25</v>
      </c>
      <c r="B71" s="38">
        <v>2927131.12</v>
      </c>
      <c r="C71" s="27">
        <f>D71-B71</f>
        <v>5256602.8</v>
      </c>
      <c r="D71" s="28">
        <v>8183733.9199999999</v>
      </c>
      <c r="E71" s="29">
        <v>8183733.9199999999</v>
      </c>
      <c r="F71" s="28">
        <v>8183733.9199999999</v>
      </c>
      <c r="G71" s="27">
        <f>D71-E71</f>
        <v>0</v>
      </c>
    </row>
    <row r="72" spans="1:7" s="31" customFormat="1" ht="15" x14ac:dyDescent="0.25">
      <c r="A72" s="25" t="s">
        <v>27</v>
      </c>
      <c r="B72" s="39" t="s">
        <v>74</v>
      </c>
      <c r="C72" s="27">
        <v>0</v>
      </c>
      <c r="D72" s="28">
        <v>0</v>
      </c>
      <c r="E72" s="29">
        <v>0</v>
      </c>
      <c r="F72" s="28">
        <v>0</v>
      </c>
      <c r="G72" s="27">
        <f t="shared" ref="G72:G88" si="2">D72-E72</f>
        <v>0</v>
      </c>
    </row>
    <row r="73" spans="1:7" s="31" customFormat="1" ht="15" x14ac:dyDescent="0.25">
      <c r="A73" s="37" t="s">
        <v>35</v>
      </c>
      <c r="B73" s="38">
        <v>161000000</v>
      </c>
      <c r="C73" s="27">
        <f t="shared" ref="C73:C87" si="3">D73-B73</f>
        <v>-6905906.099999994</v>
      </c>
      <c r="D73" s="28">
        <v>154094093.90000001</v>
      </c>
      <c r="E73" s="29">
        <v>115942789.62000003</v>
      </c>
      <c r="F73" s="28">
        <v>59389135.670000009</v>
      </c>
      <c r="G73" s="27">
        <f t="shared" si="2"/>
        <v>38151304.279999971</v>
      </c>
    </row>
    <row r="74" spans="1:7" s="31" customFormat="1" ht="15" x14ac:dyDescent="0.25">
      <c r="A74" s="37" t="s">
        <v>39</v>
      </c>
      <c r="B74" s="38">
        <v>24000000</v>
      </c>
      <c r="C74" s="27">
        <f t="shared" si="3"/>
        <v>0</v>
      </c>
      <c r="D74" s="28">
        <v>24000000</v>
      </c>
      <c r="E74" s="29">
        <v>24000000</v>
      </c>
      <c r="F74" s="28">
        <v>24000000</v>
      </c>
      <c r="G74" s="27">
        <f t="shared" si="2"/>
        <v>0</v>
      </c>
    </row>
    <row r="75" spans="1:7" s="31" customFormat="1" ht="15" x14ac:dyDescent="0.25">
      <c r="A75" s="37" t="s">
        <v>40</v>
      </c>
      <c r="B75" s="40" t="s">
        <v>74</v>
      </c>
      <c r="C75" s="27">
        <v>0</v>
      </c>
      <c r="D75" s="28">
        <v>0</v>
      </c>
      <c r="E75" s="29">
        <v>0</v>
      </c>
      <c r="F75" s="28">
        <v>0</v>
      </c>
      <c r="G75" s="27">
        <f t="shared" si="2"/>
        <v>0</v>
      </c>
    </row>
    <row r="76" spans="1:7" s="31" customFormat="1" ht="15" x14ac:dyDescent="0.25">
      <c r="A76" s="25" t="s">
        <v>45</v>
      </c>
      <c r="B76" s="40" t="s">
        <v>74</v>
      </c>
      <c r="C76" s="27">
        <v>10457061.620000001</v>
      </c>
      <c r="D76" s="28">
        <v>10457061.620000001</v>
      </c>
      <c r="E76" s="29">
        <v>10457061.620000001</v>
      </c>
      <c r="F76" s="28">
        <v>9760132.7300000004</v>
      </c>
      <c r="G76" s="27">
        <f t="shared" si="2"/>
        <v>0</v>
      </c>
    </row>
    <row r="77" spans="1:7" s="31" customFormat="1" ht="15" x14ac:dyDescent="0.25">
      <c r="A77" s="25" t="s">
        <v>47</v>
      </c>
      <c r="B77" s="40" t="s">
        <v>74</v>
      </c>
      <c r="C77" s="27">
        <v>4300000</v>
      </c>
      <c r="D77" s="28">
        <v>4300000</v>
      </c>
      <c r="E77" s="29">
        <v>4071830.38</v>
      </c>
      <c r="F77" s="28">
        <v>4071830.38</v>
      </c>
      <c r="G77" s="27">
        <f t="shared" si="2"/>
        <v>228169.62000000011</v>
      </c>
    </row>
    <row r="78" spans="1:7" s="31" customFormat="1" ht="15" x14ac:dyDescent="0.25">
      <c r="A78" s="37" t="s">
        <v>56</v>
      </c>
      <c r="B78" s="38">
        <v>14450000</v>
      </c>
      <c r="C78" s="27">
        <f t="shared" si="3"/>
        <v>4003788.2699999996</v>
      </c>
      <c r="D78" s="28">
        <v>18453788.27</v>
      </c>
      <c r="E78" s="29">
        <v>18453788.27</v>
      </c>
      <c r="F78" s="28">
        <v>18453788.27</v>
      </c>
      <c r="G78" s="27">
        <f t="shared" si="2"/>
        <v>0</v>
      </c>
    </row>
    <row r="79" spans="1:7" s="31" customFormat="1" ht="15" x14ac:dyDescent="0.25">
      <c r="A79" s="37" t="s">
        <v>75</v>
      </c>
      <c r="B79" s="38"/>
      <c r="C79" s="27">
        <f t="shared" si="3"/>
        <v>213000</v>
      </c>
      <c r="D79" s="28">
        <v>213000</v>
      </c>
      <c r="E79" s="29">
        <v>209999.25</v>
      </c>
      <c r="F79" s="28">
        <v>209999.25</v>
      </c>
      <c r="G79" s="27">
        <f t="shared" si="2"/>
        <v>3000.75</v>
      </c>
    </row>
    <row r="80" spans="1:7" s="31" customFormat="1" ht="15" x14ac:dyDescent="0.25">
      <c r="A80" s="41" t="s">
        <v>63</v>
      </c>
      <c r="B80" s="40" t="s">
        <v>74</v>
      </c>
      <c r="C80" s="27">
        <v>480000</v>
      </c>
      <c r="D80" s="28">
        <v>480000</v>
      </c>
      <c r="E80" s="29">
        <v>480000</v>
      </c>
      <c r="F80" s="28">
        <v>480000</v>
      </c>
      <c r="G80" s="27">
        <f t="shared" si="2"/>
        <v>0</v>
      </c>
    </row>
    <row r="81" spans="1:7" s="31" customFormat="1" ht="15" x14ac:dyDescent="0.25">
      <c r="A81" s="41" t="s">
        <v>76</v>
      </c>
      <c r="B81" s="40"/>
      <c r="C81" s="27">
        <f t="shared" si="3"/>
        <v>100000</v>
      </c>
      <c r="D81" s="42">
        <v>100000</v>
      </c>
      <c r="E81" s="29">
        <v>99997.79</v>
      </c>
      <c r="F81" s="28">
        <v>99997.79</v>
      </c>
      <c r="G81" s="27">
        <f t="shared" si="2"/>
        <v>2.2100000000064028</v>
      </c>
    </row>
    <row r="82" spans="1:7" s="31" customFormat="1" ht="15" x14ac:dyDescent="0.25">
      <c r="A82" s="25" t="s">
        <v>65</v>
      </c>
      <c r="B82" s="40" t="s">
        <v>74</v>
      </c>
      <c r="C82" s="27">
        <v>185500</v>
      </c>
      <c r="D82" s="28">
        <v>185500</v>
      </c>
      <c r="E82" s="29">
        <v>98000</v>
      </c>
      <c r="F82" s="28">
        <v>98000</v>
      </c>
      <c r="G82" s="27">
        <f t="shared" si="2"/>
        <v>87500</v>
      </c>
    </row>
    <row r="83" spans="1:7" s="31" customFormat="1" ht="15" x14ac:dyDescent="0.25">
      <c r="A83" s="37" t="s">
        <v>77</v>
      </c>
      <c r="B83" s="38">
        <v>52838668.880000003</v>
      </c>
      <c r="C83" s="27">
        <f t="shared" si="3"/>
        <v>2886757.7199999988</v>
      </c>
      <c r="D83" s="28">
        <v>55725426.600000001</v>
      </c>
      <c r="E83" s="29">
        <v>55664226.119999997</v>
      </c>
      <c r="F83" s="28">
        <v>54418465.769999996</v>
      </c>
      <c r="G83" s="27">
        <f t="shared" si="2"/>
        <v>61200.480000004172</v>
      </c>
    </row>
    <row r="84" spans="1:7" s="31" customFormat="1" ht="15" x14ac:dyDescent="0.25">
      <c r="A84" s="37" t="s">
        <v>67</v>
      </c>
      <c r="B84" s="38">
        <v>2738581</v>
      </c>
      <c r="C84" s="27">
        <f t="shared" si="3"/>
        <v>-337676.25</v>
      </c>
      <c r="D84" s="28">
        <v>2400904.75</v>
      </c>
      <c r="E84" s="29">
        <v>2400904.75</v>
      </c>
      <c r="F84" s="28">
        <v>2400904.75</v>
      </c>
      <c r="G84" s="27">
        <f t="shared" si="2"/>
        <v>0</v>
      </c>
    </row>
    <row r="85" spans="1:7" s="31" customFormat="1" ht="15" x14ac:dyDescent="0.25">
      <c r="A85" s="37" t="s">
        <v>78</v>
      </c>
      <c r="B85" s="38">
        <v>8407624</v>
      </c>
      <c r="C85" s="27">
        <f t="shared" si="3"/>
        <v>-804784.13999999966</v>
      </c>
      <c r="D85" s="28">
        <v>7602839.8600000003</v>
      </c>
      <c r="E85" s="29">
        <v>7602839.8600000003</v>
      </c>
      <c r="F85" s="28">
        <v>7602839.8600000003</v>
      </c>
      <c r="G85" s="27">
        <f t="shared" si="2"/>
        <v>0</v>
      </c>
    </row>
    <row r="86" spans="1:7" s="31" customFormat="1" ht="15" x14ac:dyDescent="0.25">
      <c r="A86" s="37" t="s">
        <v>69</v>
      </c>
      <c r="B86" s="38">
        <v>343450</v>
      </c>
      <c r="C86" s="27">
        <f t="shared" si="3"/>
        <v>-437.44000000000233</v>
      </c>
      <c r="D86" s="28">
        <v>343012.56</v>
      </c>
      <c r="E86" s="29">
        <v>343012.56</v>
      </c>
      <c r="F86" s="28">
        <v>343012.56</v>
      </c>
      <c r="G86" s="27">
        <f t="shared" si="2"/>
        <v>0</v>
      </c>
    </row>
    <row r="87" spans="1:7" s="31" customFormat="1" ht="15" x14ac:dyDescent="0.25">
      <c r="A87" s="25" t="s">
        <v>70</v>
      </c>
      <c r="B87" s="38">
        <v>1294545</v>
      </c>
      <c r="C87" s="27">
        <f t="shared" si="3"/>
        <v>-75409.620000000112</v>
      </c>
      <c r="D87" s="28">
        <v>1219135.3799999999</v>
      </c>
      <c r="E87" s="29">
        <v>1219135.3799999999</v>
      </c>
      <c r="F87" s="28">
        <v>1219135.3799999999</v>
      </c>
      <c r="G87" s="27">
        <f t="shared" si="2"/>
        <v>0</v>
      </c>
    </row>
    <row r="88" spans="1:7" s="31" customFormat="1" ht="15" x14ac:dyDescent="0.25">
      <c r="A88" s="25" t="s">
        <v>71</v>
      </c>
      <c r="B88" s="40" t="s">
        <v>74</v>
      </c>
      <c r="C88" s="28">
        <v>274156.32999999996</v>
      </c>
      <c r="D88" s="28">
        <v>274156.32999999996</v>
      </c>
      <c r="E88" s="29">
        <v>0</v>
      </c>
      <c r="F88" s="43">
        <v>0</v>
      </c>
      <c r="G88" s="27">
        <f t="shared" si="2"/>
        <v>274156.32999999996</v>
      </c>
    </row>
    <row r="89" spans="1:7" ht="15" x14ac:dyDescent="0.25">
      <c r="A89" s="32" t="s">
        <v>72</v>
      </c>
      <c r="B89" s="33"/>
      <c r="C89" s="33"/>
      <c r="D89" s="33"/>
      <c r="E89" s="33"/>
      <c r="F89" s="33"/>
      <c r="G89" s="33"/>
    </row>
    <row r="90" spans="1:7" ht="15" x14ac:dyDescent="0.25">
      <c r="A90" s="34" t="s">
        <v>79</v>
      </c>
      <c r="B90" s="35">
        <v>500000000</v>
      </c>
      <c r="C90" s="44">
        <v>81922878.579999998</v>
      </c>
      <c r="D90" s="36">
        <v>581922878.58000004</v>
      </c>
      <c r="E90" s="36">
        <v>488099696.75999999</v>
      </c>
      <c r="F90" s="36">
        <v>422920355.49000001</v>
      </c>
      <c r="G90" s="36">
        <v>93823181.819999993</v>
      </c>
    </row>
    <row r="91" spans="1:7" ht="15" x14ac:dyDescent="0.25">
      <c r="A91" s="45"/>
      <c r="B91" s="46"/>
      <c r="C91" s="46"/>
      <c r="D91" s="46"/>
      <c r="E91" s="46"/>
      <c r="F91" s="46"/>
      <c r="G91" s="47"/>
    </row>
    <row r="92" spans="1:7" ht="15" hidden="1" x14ac:dyDescent="0.25">
      <c r="A92" s="48"/>
    </row>
    <row r="93" spans="1:7" ht="15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90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LDF</vt:lpstr>
      <vt:lpstr>GASTO_NE_T1</vt:lpstr>
      <vt:lpstr>GASTO_NE_T3</vt:lpstr>
      <vt:lpstr>GASTO_NE_T4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2023-02-27T15:23:38Z</dcterms:created>
  <dcterms:modified xsi:type="dcterms:W3CDTF">2023-02-27T15:24:27Z</dcterms:modified>
</cp:coreProperties>
</file>