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0" yWindow="0" windowWidth="28800" windowHeight="11835"/>
  </bookViews>
  <sheets>
    <sheet name="LDF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C19" i="1" s="1"/>
  <c r="G22" i="1"/>
  <c r="F22" i="1"/>
  <c r="E22" i="1"/>
  <c r="D22" i="1"/>
  <c r="C22" i="1"/>
  <c r="G21" i="1"/>
  <c r="G19" i="1" s="1"/>
  <c r="F21" i="1"/>
  <c r="E21" i="1"/>
  <c r="E19" i="1" s="1"/>
  <c r="D21" i="1"/>
  <c r="C21" i="1"/>
  <c r="G20" i="1"/>
  <c r="F20" i="1"/>
  <c r="F19" i="1" s="1"/>
  <c r="E20" i="1"/>
  <c r="D20" i="1"/>
  <c r="D19" i="1" s="1"/>
  <c r="C20" i="1"/>
  <c r="B19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F8" i="1" s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G8" i="1" s="1"/>
  <c r="G30" i="1" s="1"/>
  <c r="F9" i="1"/>
  <c r="E9" i="1"/>
  <c r="E8" i="1" s="1"/>
  <c r="E30" i="1" s="1"/>
  <c r="D9" i="1"/>
  <c r="C9" i="1"/>
  <c r="C8" i="1" s="1"/>
  <c r="D8" i="1"/>
  <c r="D30" i="1" s="1"/>
  <c r="B8" i="1"/>
  <c r="B30" i="1" s="1"/>
  <c r="G6" i="1"/>
  <c r="F6" i="1"/>
  <c r="E6" i="1"/>
  <c r="D6" i="1"/>
  <c r="C6" i="1"/>
  <c r="B6" i="1"/>
  <c r="A2" i="1"/>
  <c r="F30" i="1" l="1"/>
  <c r="C30" i="1"/>
</calcChain>
</file>

<file path=xl/sharedStrings.xml><?xml version="1.0" encoding="utf-8"?>
<sst xmlns="http://schemas.openxmlformats.org/spreadsheetml/2006/main" count="27" uniqueCount="19">
  <si>
    <t>Formato 7 b) Proyecciones de Egresos - LDF</t>
  </si>
  <si>
    <t>Proyecciones de Egresos - LDF</t>
  </si>
  <si>
    <t>(PESOS)</t>
  </si>
  <si>
    <t>(CIFRAS NOMINALES)</t>
  </si>
  <si>
    <t xml:space="preserve">        Concepto (b)</t>
  </si>
  <si>
    <t>Año en Cuestión
(de proyecto de presupuesto) (c)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</si>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</sst>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left" vertical="center" indent="3"/>
    </xf>
    <xf numFmtId="164" fontId="1" fillId="0" borderId="6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0" fillId="0" borderId="9" xfId="0" applyFill="1" applyBorder="1" applyAlignment="1">
      <alignment horizontal="left" vertical="center" indent="6"/>
    </xf>
    <xf numFmtId="164" fontId="3" fillId="0" borderId="9" xfId="0" applyNumberFormat="1" applyFont="1" applyBorder="1" applyAlignment="1" applyProtection="1">
      <alignment vertical="center"/>
      <protection locked="0"/>
    </xf>
    <xf numFmtId="0" fontId="0" fillId="0" borderId="9" xfId="0" applyFill="1" applyBorder="1" applyAlignment="1"/>
    <xf numFmtId="0" fontId="0" fillId="0" borderId="9" xfId="0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 indent="3"/>
    </xf>
    <xf numFmtId="164" fontId="1" fillId="0" borderId="9" xfId="0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Valle de Santiago, Gobierno del Estado de Guanajuato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A19" sqref="A19"/>
    </sheetView>
  </sheetViews>
  <sheetFormatPr baseColWidth="10" defaultColWidth="0" defaultRowHeight="0" zeroHeight="1" x14ac:dyDescent="0.25"/>
  <cols>
    <col min="1" max="1" width="68.7109375" style="16" customWidth="1"/>
    <col min="2" max="7" width="20.7109375" style="16" customWidth="1"/>
    <col min="8" max="16384" width="10.85546875" style="16" hidden="1"/>
  </cols>
  <sheetData>
    <row r="1" spans="1:7" customFormat="1" ht="21" x14ac:dyDescent="0.25">
      <c r="A1" s="1" t="s">
        <v>0</v>
      </c>
      <c r="B1" s="1"/>
      <c r="C1" s="1"/>
      <c r="D1" s="1"/>
      <c r="E1" s="1"/>
      <c r="F1" s="1"/>
      <c r="G1" s="1"/>
    </row>
    <row r="2" spans="1:7" customFormat="1" ht="15" x14ac:dyDescent="0.25">
      <c r="A2" s="2" t="str">
        <f>ENTIDAD</f>
        <v>Municipio de Valle de Santiago, Gobierno del Estado de Guanajuato</v>
      </c>
      <c r="B2" s="3"/>
      <c r="C2" s="3"/>
      <c r="D2" s="3"/>
      <c r="E2" s="3"/>
      <c r="F2" s="3"/>
      <c r="G2" s="4"/>
    </row>
    <row r="3" spans="1:7" customFormat="1" ht="15" x14ac:dyDescent="0.25">
      <c r="A3" s="5" t="s">
        <v>1</v>
      </c>
      <c r="B3" s="6"/>
      <c r="C3" s="6"/>
      <c r="D3" s="6"/>
      <c r="E3" s="6"/>
      <c r="F3" s="6"/>
      <c r="G3" s="7"/>
    </row>
    <row r="4" spans="1:7" customFormat="1" ht="15" x14ac:dyDescent="0.25">
      <c r="A4" s="5" t="s">
        <v>2</v>
      </c>
      <c r="B4" s="6"/>
      <c r="C4" s="6"/>
      <c r="D4" s="6"/>
      <c r="E4" s="6"/>
      <c r="F4" s="6"/>
      <c r="G4" s="7"/>
    </row>
    <row r="5" spans="1:7" customFormat="1" ht="15" x14ac:dyDescent="0.25">
      <c r="A5" s="5" t="s">
        <v>3</v>
      </c>
      <c r="B5" s="6"/>
      <c r="C5" s="6"/>
      <c r="D5" s="6"/>
      <c r="E5" s="6"/>
      <c r="F5" s="6"/>
      <c r="G5" s="7"/>
    </row>
    <row r="6" spans="1:7" customFormat="1" ht="15" x14ac:dyDescent="0.25">
      <c r="A6" s="8" t="s">
        <v>4</v>
      </c>
      <c r="B6" s="9">
        <f>ANIO1P</f>
        <v>2023</v>
      </c>
      <c r="C6" s="10" t="str">
        <f>ANIO2P</f>
        <v>2024 (d)</v>
      </c>
      <c r="D6" s="10" t="str">
        <f>ANIO3P</f>
        <v>2025 (d)</v>
      </c>
      <c r="E6" s="10" t="str">
        <f>ANIO4P</f>
        <v>2026 (d)</v>
      </c>
      <c r="F6" s="10" t="str">
        <f>ANIO5P</f>
        <v>2027 (d)</v>
      </c>
      <c r="G6" s="10" t="str">
        <f>ANIO6P</f>
        <v>2028 (d)</v>
      </c>
    </row>
    <row r="7" spans="1:7" customFormat="1" ht="45" x14ac:dyDescent="0.25">
      <c r="A7" s="11"/>
      <c r="B7" s="12" t="s">
        <v>5</v>
      </c>
      <c r="C7" s="13"/>
      <c r="D7" s="13"/>
      <c r="E7" s="13"/>
      <c r="F7" s="13"/>
      <c r="G7" s="13"/>
    </row>
    <row r="8" spans="1:7" ht="15" x14ac:dyDescent="0.25">
      <c r="A8" s="14" t="s">
        <v>6</v>
      </c>
      <c r="B8" s="15">
        <f t="shared" ref="B8:G8" si="0">SUM(B9:B17)</f>
        <v>236221440</v>
      </c>
      <c r="C8" s="15">
        <f>SUM(C9:C17)</f>
        <v>239764761.59999999</v>
      </c>
      <c r="D8" s="15">
        <f t="shared" si="0"/>
        <v>240945868.80000001</v>
      </c>
      <c r="E8" s="15">
        <f t="shared" si="0"/>
        <v>242126976</v>
      </c>
      <c r="F8" s="15">
        <f t="shared" si="0"/>
        <v>243308083.20000002</v>
      </c>
      <c r="G8" s="15">
        <f t="shared" si="0"/>
        <v>244489190.40000001</v>
      </c>
    </row>
    <row r="9" spans="1:7" ht="15" x14ac:dyDescent="0.25">
      <c r="A9" s="17" t="s">
        <v>7</v>
      </c>
      <c r="B9" s="18">
        <v>116974438.03884937</v>
      </c>
      <c r="C9" s="18">
        <f>(B9*0.015)+B9</f>
        <v>118729054.60943212</v>
      </c>
      <c r="D9" s="18">
        <f>(B9*0.02)+B9</f>
        <v>119313926.79962635</v>
      </c>
      <c r="E9" s="18">
        <f>(B9*0.025)+B9</f>
        <v>119898798.9898206</v>
      </c>
      <c r="F9" s="18">
        <f>(B9*0.03)+B9</f>
        <v>120483671.18001485</v>
      </c>
      <c r="G9" s="18">
        <f>(B9*0.035)+B9</f>
        <v>121068543.3702091</v>
      </c>
    </row>
    <row r="10" spans="1:7" ht="15" x14ac:dyDescent="0.25">
      <c r="A10" s="17" t="s">
        <v>8</v>
      </c>
      <c r="B10" s="18">
        <v>14295182.595741702</v>
      </c>
      <c r="C10" s="18">
        <f>(B10*0.015)+B10</f>
        <v>14509610.334677828</v>
      </c>
      <c r="D10" s="18">
        <f t="shared" ref="D10:D17" si="1">(B10*0.02)+B10</f>
        <v>14581086.247656535</v>
      </c>
      <c r="E10" s="18">
        <f t="shared" ref="E10:E17" si="2">(B10*0.025)+B10</f>
        <v>14652562.160635244</v>
      </c>
      <c r="F10" s="18">
        <f t="shared" ref="F10:F17" si="3">(B10*0.03)+B10</f>
        <v>14724038.073613953</v>
      </c>
      <c r="G10" s="18">
        <f t="shared" ref="G10:G17" si="4">(B10*0.035)+B10</f>
        <v>14795513.986592662</v>
      </c>
    </row>
    <row r="11" spans="1:7" ht="15" x14ac:dyDescent="0.25">
      <c r="A11" s="17" t="s">
        <v>9</v>
      </c>
      <c r="B11" s="18">
        <v>45761597.846022271</v>
      </c>
      <c r="C11" s="18">
        <f>(B11*0.015)+B11</f>
        <v>46448021.813712604</v>
      </c>
      <c r="D11" s="18">
        <f t="shared" si="1"/>
        <v>46676829.802942716</v>
      </c>
      <c r="E11" s="18">
        <f t="shared" si="2"/>
        <v>46905637.792172827</v>
      </c>
      <c r="F11" s="18">
        <f t="shared" si="3"/>
        <v>47134445.781402938</v>
      </c>
      <c r="G11" s="18">
        <f t="shared" si="4"/>
        <v>47363253.770633049</v>
      </c>
    </row>
    <row r="12" spans="1:7" ht="15" x14ac:dyDescent="0.25">
      <c r="A12" s="17" t="s">
        <v>10</v>
      </c>
      <c r="B12" s="18">
        <v>43304737.026483662</v>
      </c>
      <c r="C12" s="18">
        <f t="shared" ref="C12:C17" si="5">(B12*0.015)+B12</f>
        <v>43954308.08188092</v>
      </c>
      <c r="D12" s="18">
        <f t="shared" si="1"/>
        <v>44170831.767013334</v>
      </c>
      <c r="E12" s="18">
        <f t="shared" si="2"/>
        <v>44387355.452145755</v>
      </c>
      <c r="F12" s="18">
        <f t="shared" si="3"/>
        <v>44603879.137278169</v>
      </c>
      <c r="G12" s="18">
        <f t="shared" si="4"/>
        <v>44820402.822410591</v>
      </c>
    </row>
    <row r="13" spans="1:7" ht="15" x14ac:dyDescent="0.25">
      <c r="A13" s="17" t="s">
        <v>11</v>
      </c>
      <c r="B13" s="18">
        <v>5473349.3145517893</v>
      </c>
      <c r="C13" s="18">
        <f t="shared" si="5"/>
        <v>5555449.5542700663</v>
      </c>
      <c r="D13" s="18">
        <f t="shared" si="1"/>
        <v>5582816.3008428253</v>
      </c>
      <c r="E13" s="18">
        <f t="shared" si="2"/>
        <v>5610183.0474155843</v>
      </c>
      <c r="F13" s="18">
        <f t="shared" si="3"/>
        <v>5637549.7939883433</v>
      </c>
      <c r="G13" s="18">
        <f t="shared" si="4"/>
        <v>5664916.5405611023</v>
      </c>
    </row>
    <row r="14" spans="1:7" ht="15" x14ac:dyDescent="0.25">
      <c r="A14" s="17" t="s">
        <v>12</v>
      </c>
      <c r="B14" s="18">
        <v>10190600.387322459</v>
      </c>
      <c r="C14" s="18">
        <f t="shared" si="5"/>
        <v>10343459.393132295</v>
      </c>
      <c r="D14" s="18">
        <f t="shared" si="1"/>
        <v>10394412.395068908</v>
      </c>
      <c r="E14" s="18">
        <f t="shared" si="2"/>
        <v>10445365.397005521</v>
      </c>
      <c r="F14" s="18">
        <f t="shared" si="3"/>
        <v>10496318.398942133</v>
      </c>
      <c r="G14" s="18">
        <f t="shared" si="4"/>
        <v>10547271.400878746</v>
      </c>
    </row>
    <row r="15" spans="1:7" ht="15" x14ac:dyDescent="0.25">
      <c r="A15" s="17" t="s">
        <v>13</v>
      </c>
      <c r="B15" s="18">
        <v>0</v>
      </c>
      <c r="C15" s="18">
        <f t="shared" si="5"/>
        <v>0</v>
      </c>
      <c r="D15" s="18">
        <f t="shared" si="1"/>
        <v>0</v>
      </c>
      <c r="E15" s="18">
        <f t="shared" si="2"/>
        <v>0</v>
      </c>
      <c r="F15" s="18">
        <f t="shared" si="3"/>
        <v>0</v>
      </c>
      <c r="G15" s="18">
        <f t="shared" si="4"/>
        <v>0</v>
      </c>
    </row>
    <row r="16" spans="1:7" ht="15" x14ac:dyDescent="0.25">
      <c r="A16" s="17" t="s">
        <v>14</v>
      </c>
      <c r="B16" s="18">
        <v>0</v>
      </c>
      <c r="C16" s="18">
        <f t="shared" si="5"/>
        <v>0</v>
      </c>
      <c r="D16" s="18">
        <f t="shared" si="1"/>
        <v>0</v>
      </c>
      <c r="E16" s="18">
        <f t="shared" si="2"/>
        <v>0</v>
      </c>
      <c r="F16" s="18">
        <f t="shared" si="3"/>
        <v>0</v>
      </c>
      <c r="G16" s="18">
        <f t="shared" si="4"/>
        <v>0</v>
      </c>
    </row>
    <row r="17" spans="1:7" ht="15" x14ac:dyDescent="0.25">
      <c r="A17" s="17" t="s">
        <v>15</v>
      </c>
      <c r="B17" s="18">
        <v>221534.79102874905</v>
      </c>
      <c r="C17" s="18">
        <f t="shared" si="5"/>
        <v>224857.8128941803</v>
      </c>
      <c r="D17" s="18">
        <f t="shared" si="1"/>
        <v>225965.48684932402</v>
      </c>
      <c r="E17" s="18">
        <f t="shared" si="2"/>
        <v>227073.16080446777</v>
      </c>
      <c r="F17" s="18">
        <f t="shared" si="3"/>
        <v>228180.83475961152</v>
      </c>
      <c r="G17" s="18">
        <f t="shared" si="4"/>
        <v>229288.50871475527</v>
      </c>
    </row>
    <row r="18" spans="1:7" ht="15" x14ac:dyDescent="0.25">
      <c r="A18" s="19"/>
      <c r="B18" s="20"/>
      <c r="C18" s="20"/>
      <c r="D18" s="20"/>
      <c r="E18" s="20"/>
      <c r="F18" s="20"/>
      <c r="G18" s="20"/>
    </row>
    <row r="19" spans="1:7" ht="15" x14ac:dyDescent="0.25">
      <c r="A19" s="21" t="s">
        <v>16</v>
      </c>
      <c r="B19" s="22">
        <f t="shared" ref="B19:G19" si="6">SUM(B20:B28)</f>
        <v>228866560.00000003</v>
      </c>
      <c r="C19" s="22">
        <f t="shared" si="6"/>
        <v>232299558.40000004</v>
      </c>
      <c r="D19" s="22">
        <f t="shared" si="6"/>
        <v>233443891.20000005</v>
      </c>
      <c r="E19" s="22">
        <f t="shared" si="6"/>
        <v>234588224.00000003</v>
      </c>
      <c r="F19" s="22">
        <f t="shared" si="6"/>
        <v>235732556.80000004</v>
      </c>
      <c r="G19" s="22">
        <f t="shared" si="6"/>
        <v>236876889.60000002</v>
      </c>
    </row>
    <row r="20" spans="1:7" ht="15" x14ac:dyDescent="0.25">
      <c r="A20" s="17" t="s">
        <v>7</v>
      </c>
      <c r="B20" s="18">
        <v>63200488.016279146</v>
      </c>
      <c r="C20" s="18">
        <f>(B20*0.015)+B20</f>
        <v>64148495.336523332</v>
      </c>
      <c r="D20" s="18">
        <f>(B20*0.02)+B20</f>
        <v>64464497.776604727</v>
      </c>
      <c r="E20" s="18">
        <f>(B20*0.025)+B20</f>
        <v>64780500.216686122</v>
      </c>
      <c r="F20" s="18">
        <f>(B20*0.03)+B20</f>
        <v>65096502.656767517</v>
      </c>
      <c r="G20" s="18">
        <f>(B20*0.035)+B20</f>
        <v>65412505.09684892</v>
      </c>
    </row>
    <row r="21" spans="1:7" ht="15" x14ac:dyDescent="0.25">
      <c r="A21" s="17" t="s">
        <v>8</v>
      </c>
      <c r="B21" s="18">
        <v>16792739.161445785</v>
      </c>
      <c r="C21" s="18">
        <f t="shared" ref="C21:C28" si="7">(B21*0.015)+B21</f>
        <v>17044630.248867471</v>
      </c>
      <c r="D21" s="18">
        <f t="shared" ref="D21:D28" si="8">(B21*0.02)+B21</f>
        <v>17128593.9446747</v>
      </c>
      <c r="E21" s="18">
        <f t="shared" ref="E21:E28" si="9">(B21*0.025)+B21</f>
        <v>17212557.64048193</v>
      </c>
      <c r="F21" s="18">
        <f t="shared" ref="F21:F28" si="10">(B21*0.03)+B21</f>
        <v>17296521.33628916</v>
      </c>
      <c r="G21" s="18">
        <f t="shared" ref="G21:G28" si="11">(B21*0.035)+B21</f>
        <v>17380485.032096386</v>
      </c>
    </row>
    <row r="22" spans="1:7" ht="15" x14ac:dyDescent="0.25">
      <c r="A22" s="17" t="s">
        <v>9</v>
      </c>
      <c r="B22" s="18">
        <v>14680548.981204821</v>
      </c>
      <c r="C22" s="18">
        <f t="shared" si="7"/>
        <v>14900757.215922894</v>
      </c>
      <c r="D22" s="18">
        <f t="shared" si="8"/>
        <v>14974159.960828917</v>
      </c>
      <c r="E22" s="18">
        <f t="shared" si="9"/>
        <v>15047562.705734942</v>
      </c>
      <c r="F22" s="18">
        <f t="shared" si="10"/>
        <v>15120965.450640965</v>
      </c>
      <c r="G22" s="18">
        <f t="shared" si="11"/>
        <v>15194368.19554699</v>
      </c>
    </row>
    <row r="23" spans="1:7" ht="15" x14ac:dyDescent="0.25">
      <c r="A23" s="17" t="s">
        <v>10</v>
      </c>
      <c r="B23" s="18">
        <v>110297.1373493976</v>
      </c>
      <c r="C23" s="18">
        <f t="shared" si="7"/>
        <v>111951.59440963856</v>
      </c>
      <c r="D23" s="18">
        <f t="shared" si="8"/>
        <v>112503.08009638556</v>
      </c>
      <c r="E23" s="18">
        <f t="shared" si="9"/>
        <v>113054.56578313254</v>
      </c>
      <c r="F23" s="18">
        <f t="shared" si="10"/>
        <v>113606.05146987953</v>
      </c>
      <c r="G23" s="18">
        <f t="shared" si="11"/>
        <v>114157.53715662651</v>
      </c>
    </row>
    <row r="24" spans="1:7" ht="15" x14ac:dyDescent="0.25">
      <c r="A24" s="17" t="s">
        <v>11</v>
      </c>
      <c r="B24" s="18">
        <v>8446168.9147115666</v>
      </c>
      <c r="C24" s="18">
        <f t="shared" si="7"/>
        <v>8572861.4484322406</v>
      </c>
      <c r="D24" s="18">
        <f t="shared" si="8"/>
        <v>8615092.293005798</v>
      </c>
      <c r="E24" s="18">
        <f t="shared" si="9"/>
        <v>8657323.1375793554</v>
      </c>
      <c r="F24" s="18">
        <f t="shared" si="10"/>
        <v>8699553.9821529128</v>
      </c>
      <c r="G24" s="18">
        <f t="shared" si="11"/>
        <v>8741784.826726472</v>
      </c>
    </row>
    <row r="25" spans="1:7" ht="15" x14ac:dyDescent="0.25">
      <c r="A25" s="17" t="s">
        <v>12</v>
      </c>
      <c r="B25" s="18">
        <v>122429822.45783135</v>
      </c>
      <c r="C25" s="18">
        <f t="shared" si="7"/>
        <v>124266269.79469882</v>
      </c>
      <c r="D25" s="18">
        <f t="shared" si="8"/>
        <v>124878418.90698798</v>
      </c>
      <c r="E25" s="18">
        <f t="shared" si="9"/>
        <v>125490568.01927714</v>
      </c>
      <c r="F25" s="18">
        <f t="shared" si="10"/>
        <v>126102717.13156629</v>
      </c>
      <c r="G25" s="18">
        <f t="shared" si="11"/>
        <v>126714866.24385545</v>
      </c>
    </row>
    <row r="26" spans="1:7" ht="15" x14ac:dyDescent="0.25">
      <c r="A26" s="17" t="s">
        <v>13</v>
      </c>
      <c r="B26" s="18">
        <v>0</v>
      </c>
      <c r="C26" s="18">
        <f t="shared" si="7"/>
        <v>0</v>
      </c>
      <c r="D26" s="18">
        <f t="shared" si="8"/>
        <v>0</v>
      </c>
      <c r="E26" s="18">
        <f t="shared" si="9"/>
        <v>0</v>
      </c>
      <c r="F26" s="18">
        <f t="shared" si="10"/>
        <v>0</v>
      </c>
      <c r="G26" s="18">
        <f t="shared" si="11"/>
        <v>0</v>
      </c>
    </row>
    <row r="27" spans="1:7" ht="15" x14ac:dyDescent="0.25">
      <c r="A27" s="17" t="s">
        <v>17</v>
      </c>
      <c r="B27" s="18">
        <v>0</v>
      </c>
      <c r="C27" s="18">
        <f t="shared" si="7"/>
        <v>0</v>
      </c>
      <c r="D27" s="18">
        <f t="shared" si="8"/>
        <v>0</v>
      </c>
      <c r="E27" s="18">
        <f t="shared" si="9"/>
        <v>0</v>
      </c>
      <c r="F27" s="18">
        <f t="shared" si="10"/>
        <v>0</v>
      </c>
      <c r="G27" s="18">
        <f t="shared" si="11"/>
        <v>0</v>
      </c>
    </row>
    <row r="28" spans="1:7" ht="15" x14ac:dyDescent="0.25">
      <c r="A28" s="17" t="s">
        <v>15</v>
      </c>
      <c r="B28" s="18">
        <v>3206495.3311779778</v>
      </c>
      <c r="C28" s="18">
        <f t="shared" si="7"/>
        <v>3254592.7611456476</v>
      </c>
      <c r="D28" s="18">
        <f t="shared" si="8"/>
        <v>3270625.2378015374</v>
      </c>
      <c r="E28" s="18">
        <f t="shared" si="9"/>
        <v>3286657.7144574272</v>
      </c>
      <c r="F28" s="18">
        <f t="shared" si="10"/>
        <v>3302690.1911133174</v>
      </c>
      <c r="G28" s="18">
        <f t="shared" si="11"/>
        <v>3318722.6677692072</v>
      </c>
    </row>
    <row r="29" spans="1:7" ht="15" x14ac:dyDescent="0.25">
      <c r="A29" s="20"/>
      <c r="B29" s="20"/>
      <c r="C29" s="20"/>
      <c r="D29" s="20"/>
      <c r="E29" s="20"/>
      <c r="F29" s="20"/>
      <c r="G29" s="20"/>
    </row>
    <row r="30" spans="1:7" ht="15" x14ac:dyDescent="0.25">
      <c r="A30" s="21" t="s">
        <v>18</v>
      </c>
      <c r="B30" s="22">
        <f t="shared" ref="B30:G30" si="12">B8+B19</f>
        <v>465088000</v>
      </c>
      <c r="C30" s="22">
        <f>C8+C19</f>
        <v>472064320</v>
      </c>
      <c r="D30" s="22">
        <f t="shared" si="12"/>
        <v>474389760.00000006</v>
      </c>
      <c r="E30" s="22">
        <f t="shared" si="12"/>
        <v>476715200</v>
      </c>
      <c r="F30" s="22">
        <f t="shared" si="12"/>
        <v>479040640.00000006</v>
      </c>
      <c r="G30" s="22">
        <f t="shared" si="12"/>
        <v>481366080</v>
      </c>
    </row>
    <row r="31" spans="1:7" ht="15" x14ac:dyDescent="0.25">
      <c r="A31" s="23"/>
      <c r="B31" s="23"/>
      <c r="C31" s="23"/>
      <c r="D31" s="23"/>
      <c r="E31" s="23"/>
      <c r="F31" s="23"/>
      <c r="G31" s="23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0">
      <formula1>-1.79769313486231E+100</formula1>
      <formula2>1.79769313486231E+100</formula2>
    </dataValidation>
    <dataValidation allowBlank="1" showInputMessage="1" showErrorMessage="1" prompt="Año 5 (d)" sqref="G6:G7"/>
    <dataValidation allowBlank="1" showInputMessage="1" showErrorMessage="1" prompt="Año 4 (d)" sqref="F6:F7"/>
    <dataValidation allowBlank="1" showInputMessage="1" showErrorMessage="1" prompt="Año 3 (d)" sqref="E6:E7"/>
    <dataValidation allowBlank="1" showInputMessage="1" showErrorMessage="1" prompt="Año 2 (d)" sqref="D6:D7"/>
    <dataValidation allowBlank="1" showInputMessage="1" showErrorMessage="1" prompt="Año 1 (d)" sqref="C6:C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'[1]Info General'!#REF!</xm:f>
          </x14:formula1>
          <x14:formula2>
            <xm:f>'[1]Info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2023-02-27T15:27:27Z</dcterms:created>
  <dcterms:modified xsi:type="dcterms:W3CDTF">2023-02-27T15:27:48Z</dcterms:modified>
</cp:coreProperties>
</file>