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esktop\Anual\Ley General de Contabilidad Gubernamental 2022\Digital\"/>
    </mc:Choice>
  </mc:AlternateContent>
  <bookViews>
    <workbookView xWindow="0" yWindow="0" windowWidth="28800" windowHeight="11835"/>
  </bookViews>
  <sheets>
    <sheet name="LDF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G27" i="1"/>
  <c r="G26" i="1"/>
  <c r="G25" i="1"/>
  <c r="G24" i="1"/>
  <c r="G23" i="1"/>
  <c r="G22" i="1"/>
  <c r="G18" i="1" s="1"/>
  <c r="G21" i="1"/>
  <c r="G20" i="1"/>
  <c r="G19" i="1"/>
  <c r="F18" i="1"/>
  <c r="E18" i="1"/>
  <c r="D18" i="1"/>
  <c r="C18" i="1"/>
  <c r="C29" i="1" s="1"/>
  <c r="B18" i="1"/>
  <c r="G16" i="1"/>
  <c r="G15" i="1"/>
  <c r="G14" i="1"/>
  <c r="G13" i="1"/>
  <c r="G12" i="1"/>
  <c r="G11" i="1"/>
  <c r="G10" i="1"/>
  <c r="G9" i="1"/>
  <c r="G8" i="1"/>
  <c r="G7" i="1" s="1"/>
  <c r="G29" i="1" s="1"/>
  <c r="F7" i="1"/>
  <c r="E7" i="1"/>
  <c r="E29" i="1" s="1"/>
  <c r="D7" i="1"/>
  <c r="D29" i="1" s="1"/>
  <c r="C7" i="1"/>
  <c r="B7" i="1"/>
  <c r="B29" i="1" s="1"/>
  <c r="G5" i="1"/>
  <c r="F5" i="1"/>
  <c r="E5" i="1"/>
  <c r="D5" i="1"/>
  <c r="C5" i="1"/>
  <c r="B5" i="1"/>
  <c r="A2" i="1"/>
</calcChain>
</file>

<file path=xl/sharedStrings.xml><?xml version="1.0" encoding="utf-8"?>
<sst xmlns="http://schemas.openxmlformats.org/spreadsheetml/2006/main" count="28" uniqueCount="20">
  <si>
    <t>Formato 7 d) Resultados de Egresos - LDF</t>
  </si>
  <si>
    <t>Resultados de Egresos - LDF</t>
  </si>
  <si>
    <t>(PESOS)</t>
  </si>
  <si>
    <t xml:space="preserve">        Concepto (b)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</si>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</sst>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9" xfId="0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indent="6"/>
    </xf>
    <xf numFmtId="164" fontId="6" fillId="0" borderId="12" xfId="0" applyNumberFormat="1" applyFont="1" applyBorder="1" applyProtection="1">
      <protection locked="0"/>
    </xf>
    <xf numFmtId="164" fontId="6" fillId="0" borderId="12" xfId="0" applyNumberFormat="1" applyFont="1" applyBorder="1" applyAlignment="1" applyProtection="1">
      <alignment vertical="center"/>
      <protection locked="0"/>
    </xf>
    <xf numFmtId="164" fontId="6" fillId="0" borderId="12" xfId="1" applyNumberFormat="1" applyFont="1" applyFill="1" applyBorder="1" applyAlignment="1" applyProtection="1">
      <alignment vertical="center"/>
      <protection locked="0"/>
    </xf>
    <xf numFmtId="4" fontId="0" fillId="3" borderId="12" xfId="0" applyNumberFormat="1" applyFill="1" applyBorder="1" applyAlignment="1" applyProtection="1">
      <alignment vertical="center"/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164" fontId="2" fillId="0" borderId="12" xfId="0" applyNumberFormat="1" applyFont="1" applyFill="1" applyBorder="1" applyAlignment="1" applyProtection="1">
      <alignment vertical="center"/>
      <protection locked="0"/>
    </xf>
    <xf numFmtId="4" fontId="0" fillId="0" borderId="12" xfId="0" applyNumberFormat="1" applyBorder="1" applyProtection="1">
      <protection locked="0"/>
    </xf>
    <xf numFmtId="164" fontId="0" fillId="0" borderId="12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Valle de Santiago, Gobierno del Estado de Guanajuato</v>
          </cell>
        </row>
        <row r="12">
          <cell r="C12">
            <v>2022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A24" sqref="A24"/>
    </sheetView>
  </sheetViews>
  <sheetFormatPr baseColWidth="10" defaultColWidth="0" defaultRowHeight="15" customHeight="1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2" customFormat="1" ht="2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3" t="str">
        <f>ENTIDAD</f>
        <v>Municipio de Valle de Santiago, Gobierno del Estado de Guanajuato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9" t="s">
        <v>2</v>
      </c>
      <c r="B4" s="10"/>
      <c r="C4" s="10"/>
      <c r="D4" s="10"/>
      <c r="E4" s="10"/>
      <c r="F4" s="10"/>
      <c r="G4" s="11"/>
    </row>
    <row r="5" spans="1:7" x14ac:dyDescent="0.25">
      <c r="A5" s="12" t="s">
        <v>3</v>
      </c>
      <c r="B5" s="13" t="str">
        <f>ANIO5R</f>
        <v>2017 ¹ (c)</v>
      </c>
      <c r="C5" s="13" t="str">
        <f>ANIO4R</f>
        <v>2018 ¹ (c)</v>
      </c>
      <c r="D5" s="13" t="str">
        <f>ANIO3R</f>
        <v>2019 ¹ (c)</v>
      </c>
      <c r="E5" s="13" t="str">
        <f>ANIO2R</f>
        <v>2020 ¹ (c)</v>
      </c>
      <c r="F5" s="13" t="str">
        <f>ANIO1R</f>
        <v>2021 ¹ (c)</v>
      </c>
      <c r="G5" s="14">
        <f>ANIO_INFORME</f>
        <v>2022</v>
      </c>
    </row>
    <row r="6" spans="1:7" ht="32.25" x14ac:dyDescent="0.25">
      <c r="A6" s="15"/>
      <c r="B6" s="16"/>
      <c r="C6" s="16"/>
      <c r="D6" s="16"/>
      <c r="E6" s="16"/>
      <c r="F6" s="16"/>
      <c r="G6" s="17" t="s">
        <v>4</v>
      </c>
    </row>
    <row r="7" spans="1:7" x14ac:dyDescent="0.25">
      <c r="A7" s="18" t="s">
        <v>5</v>
      </c>
      <c r="B7" s="19">
        <f t="shared" ref="B7:G7" si="0">SUM(B8:B16)</f>
        <v>163729064.36000004</v>
      </c>
      <c r="C7" s="19">
        <f t="shared" si="0"/>
        <v>204952656.13</v>
      </c>
      <c r="D7" s="19">
        <f t="shared" si="0"/>
        <v>209978835.21999997</v>
      </c>
      <c r="E7" s="19">
        <f t="shared" si="0"/>
        <v>239780577.92999998</v>
      </c>
      <c r="F7" s="19">
        <f t="shared" si="0"/>
        <v>224497451.34999999</v>
      </c>
      <c r="G7" s="19">
        <f t="shared" si="0"/>
        <v>228987400.37699994</v>
      </c>
    </row>
    <row r="8" spans="1:7" x14ac:dyDescent="0.25">
      <c r="A8" s="20" t="s">
        <v>6</v>
      </c>
      <c r="B8" s="21">
        <v>89376635.75</v>
      </c>
      <c r="C8" s="22">
        <v>95534718.379999995</v>
      </c>
      <c r="D8" s="23">
        <v>95735035.409999996</v>
      </c>
      <c r="E8" s="24">
        <v>100364496.08999999</v>
      </c>
      <c r="F8" s="25">
        <v>104631610.89999998</v>
      </c>
      <c r="G8" s="21">
        <f>(F8*0.02)+F8</f>
        <v>106724243.11799997</v>
      </c>
    </row>
    <row r="9" spans="1:7" x14ac:dyDescent="0.25">
      <c r="A9" s="20" t="s">
        <v>7</v>
      </c>
      <c r="B9" s="21">
        <v>6026429.1800000006</v>
      </c>
      <c r="C9" s="22">
        <v>10505013.6</v>
      </c>
      <c r="D9" s="23">
        <v>9149186.7200000007</v>
      </c>
      <c r="E9" s="24">
        <v>13872524.200000001</v>
      </c>
      <c r="F9" s="25">
        <v>14673413.150000002</v>
      </c>
      <c r="G9" s="21">
        <f t="shared" ref="G9:G16" si="1">(F9*0.02)+F9</f>
        <v>14966881.413000003</v>
      </c>
    </row>
    <row r="10" spans="1:7" x14ac:dyDescent="0.25">
      <c r="A10" s="20" t="s">
        <v>8</v>
      </c>
      <c r="B10" s="21">
        <v>22731103.5</v>
      </c>
      <c r="C10" s="22">
        <v>24016752.710000001</v>
      </c>
      <c r="D10" s="23">
        <v>39337743.100000001</v>
      </c>
      <c r="E10" s="24">
        <v>36651769.5</v>
      </c>
      <c r="F10" s="25">
        <v>32634057.399999999</v>
      </c>
      <c r="G10" s="21">
        <f t="shared" si="1"/>
        <v>33286738.547999997</v>
      </c>
    </row>
    <row r="11" spans="1:7" x14ac:dyDescent="0.25">
      <c r="A11" s="20" t="s">
        <v>9</v>
      </c>
      <c r="B11" s="21">
        <v>30389356.489999998</v>
      </c>
      <c r="C11" s="22">
        <v>41133806.649999999</v>
      </c>
      <c r="D11" s="23">
        <v>36755291.969999999</v>
      </c>
      <c r="E11" s="24">
        <v>54729940</v>
      </c>
      <c r="F11" s="25">
        <v>57598773.269999996</v>
      </c>
      <c r="G11" s="21">
        <f t="shared" si="1"/>
        <v>58750748.735399999</v>
      </c>
    </row>
    <row r="12" spans="1:7" x14ac:dyDescent="0.25">
      <c r="A12" s="20" t="s">
        <v>10</v>
      </c>
      <c r="B12" s="21">
        <v>2325056.0799999996</v>
      </c>
      <c r="C12" s="22">
        <v>1449769</v>
      </c>
      <c r="D12" s="23">
        <v>1572854.13</v>
      </c>
      <c r="E12" s="24">
        <v>1930965.4200000002</v>
      </c>
      <c r="F12" s="25">
        <v>1045113.09</v>
      </c>
      <c r="G12" s="21">
        <f t="shared" si="1"/>
        <v>1066015.3518000001</v>
      </c>
    </row>
    <row r="13" spans="1:7" x14ac:dyDescent="0.25">
      <c r="A13" s="20" t="s">
        <v>11</v>
      </c>
      <c r="B13" s="21">
        <v>12880483.360000001</v>
      </c>
      <c r="C13" s="22">
        <v>32312595.789999999</v>
      </c>
      <c r="D13" s="23">
        <v>27019496.129999999</v>
      </c>
      <c r="E13" s="24">
        <v>26144271.98</v>
      </c>
      <c r="F13" s="25">
        <v>13491418.460000001</v>
      </c>
      <c r="G13" s="21">
        <f t="shared" si="1"/>
        <v>13761246.829200001</v>
      </c>
    </row>
    <row r="14" spans="1:7" x14ac:dyDescent="0.25">
      <c r="A14" s="20" t="s">
        <v>12</v>
      </c>
      <c r="B14" s="23">
        <v>0</v>
      </c>
      <c r="C14" s="23">
        <v>0</v>
      </c>
      <c r="D14" s="23">
        <v>0</v>
      </c>
      <c r="E14" s="24">
        <v>0</v>
      </c>
      <c r="F14" s="25">
        <v>0</v>
      </c>
      <c r="G14" s="21">
        <f t="shared" si="1"/>
        <v>0</v>
      </c>
    </row>
    <row r="15" spans="1:7" x14ac:dyDescent="0.25">
      <c r="A15" s="20" t="s">
        <v>13</v>
      </c>
      <c r="B15" s="21">
        <v>0</v>
      </c>
      <c r="C15" s="21">
        <v>0</v>
      </c>
      <c r="D15" s="21">
        <v>409227.76</v>
      </c>
      <c r="E15" s="24">
        <v>6086610.7400000002</v>
      </c>
      <c r="F15" s="25">
        <v>423065.08</v>
      </c>
      <c r="G15" s="21">
        <f t="shared" si="1"/>
        <v>431526.38160000002</v>
      </c>
    </row>
    <row r="16" spans="1:7" x14ac:dyDescent="0.25">
      <c r="A16" s="20" t="s">
        <v>14</v>
      </c>
      <c r="B16" s="21">
        <v>0</v>
      </c>
      <c r="C16" s="21">
        <v>0</v>
      </c>
      <c r="D16" s="21">
        <v>0</v>
      </c>
      <c r="E16" s="24">
        <v>0</v>
      </c>
      <c r="F16" s="25">
        <v>0</v>
      </c>
      <c r="G16" s="21">
        <f t="shared" si="1"/>
        <v>0</v>
      </c>
    </row>
    <row r="17" spans="1:7" x14ac:dyDescent="0.25">
      <c r="A17" s="26"/>
      <c r="B17" s="26"/>
      <c r="C17" s="26"/>
      <c r="D17" s="26"/>
      <c r="E17" s="26"/>
      <c r="F17" s="26"/>
      <c r="G17" s="26"/>
    </row>
    <row r="18" spans="1:7" x14ac:dyDescent="0.25">
      <c r="A18" s="27" t="s">
        <v>15</v>
      </c>
      <c r="B18" s="28">
        <f t="shared" ref="B18:G18" si="2">SUM(B19:B27)</f>
        <v>179716442.11000001</v>
      </c>
      <c r="C18" s="28">
        <f t="shared" si="2"/>
        <v>275701659.03000003</v>
      </c>
      <c r="D18" s="28">
        <f t="shared" si="2"/>
        <v>174832739.87</v>
      </c>
      <c r="E18" s="28">
        <f t="shared" si="2"/>
        <v>300625786.51999998</v>
      </c>
      <c r="F18" s="28">
        <f t="shared" si="2"/>
        <v>266707295.89000002</v>
      </c>
      <c r="G18" s="28">
        <f t="shared" si="2"/>
        <v>272041441.80779999</v>
      </c>
    </row>
    <row r="19" spans="1:7" x14ac:dyDescent="0.25">
      <c r="A19" s="20" t="s">
        <v>6</v>
      </c>
      <c r="B19" s="22">
        <v>41577663.219999999</v>
      </c>
      <c r="C19" s="22">
        <v>41579186.07</v>
      </c>
      <c r="D19" s="29">
        <v>50238190.289999999</v>
      </c>
      <c r="E19" s="24">
        <v>54572965.469999999</v>
      </c>
      <c r="F19" s="25">
        <v>53594045.400000006</v>
      </c>
      <c r="G19" s="21">
        <f>(F19*0.02)+F19</f>
        <v>54665926.308000006</v>
      </c>
    </row>
    <row r="20" spans="1:7" x14ac:dyDescent="0.25">
      <c r="A20" s="20" t="s">
        <v>7</v>
      </c>
      <c r="B20" s="22">
        <v>17770863.050000001</v>
      </c>
      <c r="C20" s="22">
        <v>22863159.550000001</v>
      </c>
      <c r="D20" s="29">
        <v>29098279.949999999</v>
      </c>
      <c r="E20" s="24">
        <v>21051509.41</v>
      </c>
      <c r="F20" s="25">
        <v>20200913.41</v>
      </c>
      <c r="G20" s="21">
        <f t="shared" ref="G20:G27" si="3">(F20*0.02)+F20</f>
        <v>20604931.678199999</v>
      </c>
    </row>
    <row r="21" spans="1:7" x14ac:dyDescent="0.25">
      <c r="A21" s="20" t="s">
        <v>8</v>
      </c>
      <c r="B21" s="22">
        <v>22855451.009999998</v>
      </c>
      <c r="C21" s="22">
        <v>27811913.620000001</v>
      </c>
      <c r="D21" s="29">
        <v>19063119.260000002</v>
      </c>
      <c r="E21" s="24">
        <v>28963001.25</v>
      </c>
      <c r="F21" s="25">
        <v>22538469.160000004</v>
      </c>
      <c r="G21" s="21">
        <f t="shared" si="3"/>
        <v>22989238.543200005</v>
      </c>
    </row>
    <row r="22" spans="1:7" x14ac:dyDescent="0.25">
      <c r="A22" s="20" t="s">
        <v>9</v>
      </c>
      <c r="B22" s="22">
        <v>2813500</v>
      </c>
      <c r="C22" s="22">
        <v>7242711.3399999999</v>
      </c>
      <c r="D22" s="29">
        <v>4770591.97</v>
      </c>
      <c r="E22" s="24">
        <v>16333045.84</v>
      </c>
      <c r="F22" s="25">
        <v>15793683.940000001</v>
      </c>
      <c r="G22" s="21">
        <f t="shared" si="3"/>
        <v>16109557.618800001</v>
      </c>
    </row>
    <row r="23" spans="1:7" x14ac:dyDescent="0.25">
      <c r="A23" s="20" t="s">
        <v>10</v>
      </c>
      <c r="B23" s="22">
        <v>9147415.4500000011</v>
      </c>
      <c r="C23" s="22">
        <v>7733833.9000000004</v>
      </c>
      <c r="D23" s="29">
        <v>6819660.1600000001</v>
      </c>
      <c r="E23" s="24">
        <v>4131690.7799999993</v>
      </c>
      <c r="F23" s="25">
        <v>4738920.7299999995</v>
      </c>
      <c r="G23" s="21">
        <f t="shared" si="3"/>
        <v>4833699.1445999993</v>
      </c>
    </row>
    <row r="24" spans="1:7" x14ac:dyDescent="0.25">
      <c r="A24" s="20" t="s">
        <v>11</v>
      </c>
      <c r="B24" s="22">
        <v>81950153.140000001</v>
      </c>
      <c r="C24" s="22">
        <v>166632561.94999999</v>
      </c>
      <c r="D24" s="29">
        <v>60464210.670000002</v>
      </c>
      <c r="E24" s="24">
        <v>172608611.50999999</v>
      </c>
      <c r="F24" s="25">
        <v>147614883.84999999</v>
      </c>
      <c r="G24" s="21">
        <f t="shared" si="3"/>
        <v>150567181.52699998</v>
      </c>
    </row>
    <row r="25" spans="1:7" x14ac:dyDescent="0.25">
      <c r="A25" s="20" t="s">
        <v>12</v>
      </c>
      <c r="B25" s="23">
        <v>0</v>
      </c>
      <c r="C25" s="22">
        <v>0</v>
      </c>
      <c r="D25" s="22">
        <v>0</v>
      </c>
      <c r="E25" s="24">
        <v>0</v>
      </c>
      <c r="F25" s="25">
        <v>0</v>
      </c>
      <c r="G25" s="21">
        <f t="shared" si="3"/>
        <v>0</v>
      </c>
    </row>
    <row r="26" spans="1:7" x14ac:dyDescent="0.25">
      <c r="A26" s="20" t="s">
        <v>16</v>
      </c>
      <c r="B26" s="22">
        <v>0</v>
      </c>
      <c r="C26" s="22">
        <v>0</v>
      </c>
      <c r="D26" s="29">
        <v>1437348.67</v>
      </c>
      <c r="E26" s="24">
        <v>480000</v>
      </c>
      <c r="F26" s="25">
        <v>0</v>
      </c>
      <c r="G26" s="21">
        <f t="shared" si="3"/>
        <v>0</v>
      </c>
    </row>
    <row r="27" spans="1:7" x14ac:dyDescent="0.25">
      <c r="A27" s="20" t="s">
        <v>14</v>
      </c>
      <c r="B27" s="22">
        <v>3601396.2399999998</v>
      </c>
      <c r="C27" s="22">
        <v>1838292.6</v>
      </c>
      <c r="D27" s="29">
        <v>2941338.9</v>
      </c>
      <c r="E27" s="24">
        <v>2484962.2600000002</v>
      </c>
      <c r="F27" s="25">
        <v>2226379.4000000004</v>
      </c>
      <c r="G27" s="21">
        <f t="shared" si="3"/>
        <v>2270906.9880000004</v>
      </c>
    </row>
    <row r="28" spans="1:7" x14ac:dyDescent="0.25">
      <c r="A28" s="26"/>
      <c r="B28" s="26"/>
      <c r="C28" s="26"/>
      <c r="D28" s="26"/>
      <c r="E28" s="26"/>
      <c r="F28" s="26"/>
      <c r="G28" s="26"/>
    </row>
    <row r="29" spans="1:7" x14ac:dyDescent="0.25">
      <c r="A29" s="27" t="s">
        <v>17</v>
      </c>
      <c r="B29" s="30">
        <f t="shared" ref="B29:G29" si="4">B7+B18</f>
        <v>343445506.47000003</v>
      </c>
      <c r="C29" s="30">
        <f t="shared" si="4"/>
        <v>480654315.16000003</v>
      </c>
      <c r="D29" s="30">
        <f t="shared" si="4"/>
        <v>384811575.08999997</v>
      </c>
      <c r="E29" s="30">
        <f t="shared" si="4"/>
        <v>540406364.44999993</v>
      </c>
      <c r="F29" s="30">
        <f t="shared" si="4"/>
        <v>491204747.24000001</v>
      </c>
      <c r="G29" s="30">
        <f t="shared" si="4"/>
        <v>501028842.18479991</v>
      </c>
    </row>
    <row r="30" spans="1:7" x14ac:dyDescent="0.25">
      <c r="A30" s="31"/>
      <c r="B30" s="31"/>
      <c r="C30" s="31"/>
      <c r="D30" s="31"/>
      <c r="E30" s="31"/>
      <c r="F30" s="31"/>
      <c r="G30" s="31"/>
    </row>
    <row r="31" spans="1:7" x14ac:dyDescent="0.25">
      <c r="A31" s="32"/>
    </row>
    <row r="32" spans="1:7" x14ac:dyDescent="0.25">
      <c r="A32" s="33" t="s">
        <v>18</v>
      </c>
      <c r="B32" s="33"/>
      <c r="C32" s="33"/>
      <c r="D32" s="33"/>
      <c r="E32" s="33"/>
      <c r="F32" s="33"/>
      <c r="G32" s="33"/>
    </row>
    <row r="33" spans="1:7" x14ac:dyDescent="0.25">
      <c r="A33" s="33" t="s">
        <v>19</v>
      </c>
      <c r="B33" s="33"/>
      <c r="C33" s="33"/>
      <c r="D33" s="33"/>
      <c r="E33" s="33"/>
      <c r="F33" s="33"/>
      <c r="G33" s="33"/>
    </row>
  </sheetData>
  <mergeCells count="12">
    <mergeCell ref="A32:G32"/>
    <mergeCell ref="A33:G33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6">
    <dataValidation type="decimal" allowBlank="1" showInputMessage="1" showErrorMessage="1" sqref="B7:G29">
      <formula1>-1.79769313486231E+100</formula1>
      <formula2>1.79769313486231E+100</formula2>
    </dataValidation>
    <dataValidation allowBlank="1" showInputMessage="1" showErrorMessage="1" prompt="Año 5 (c)" sqref="B5:B6"/>
    <dataValidation allowBlank="1" showInputMessage="1" showErrorMessage="1" prompt="Año 4 (c)" sqref="C5:C6"/>
    <dataValidation allowBlank="1" showInputMessage="1" showErrorMessage="1" prompt="Año 3 (c)" sqref="D5:D6"/>
    <dataValidation allowBlank="1" showInputMessage="1" showErrorMessage="1" prompt="Año 2 (c)" sqref="E5:E6"/>
    <dataValidation allowBlank="1" showInputMessage="1" showErrorMessage="1" prompt="Año 1 (c)" sqref="F5:F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'[1]Info General'!#REF!</xm:f>
          </x14:formula1>
          <x14:formula2>
            <xm:f>'[1]Info General'!#REF!</xm:f>
          </x14:formula2>
          <xm:sqref>G5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2023-02-27T15:29:51Z</dcterms:created>
  <dcterms:modified xsi:type="dcterms:W3CDTF">2023-02-27T15:30:12Z</dcterms:modified>
</cp:coreProperties>
</file>