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15360" windowHeight="123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GASTO_E_T1">LDF!$B$70</definedName>
    <definedName name="GASTO_E_T2">LDF!$C$70</definedName>
    <definedName name="GASTO_E_T3">LDF!$D$70</definedName>
    <definedName name="GASTO_E_T4">LDF!$E$70</definedName>
    <definedName name="GASTO_E_T5">LDF!$F$70</definedName>
    <definedName name="GASTO_E_T6">LDF!$G$70</definedName>
    <definedName name="GASTO_NE_T1">LDF!$B$9</definedName>
    <definedName name="GASTO_NE_T2">LDF!$C$9</definedName>
    <definedName name="GASTO_NE_T3">LDF!$D$9</definedName>
    <definedName name="GASTO_NE_T4">LDF!$E$9</definedName>
    <definedName name="GASTO_NE_T5">LDF!$F$9</definedName>
    <definedName name="GASTO_NE_T6">LDF!$G$9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B86" i="1"/>
  <c r="G84" i="1"/>
  <c r="C84" i="1"/>
  <c r="G83" i="1"/>
  <c r="C83" i="1"/>
  <c r="G82" i="1"/>
  <c r="C82" i="1"/>
  <c r="G81" i="1"/>
  <c r="C81" i="1"/>
  <c r="G80" i="1"/>
  <c r="C80" i="1"/>
  <c r="G79" i="1"/>
  <c r="C79" i="1"/>
  <c r="G78" i="1"/>
  <c r="C78" i="1"/>
  <c r="G77" i="1"/>
  <c r="C77" i="1"/>
  <c r="G76" i="1"/>
  <c r="C76" i="1"/>
  <c r="G75" i="1"/>
  <c r="C75" i="1"/>
  <c r="G74" i="1"/>
  <c r="C74" i="1"/>
  <c r="G73" i="1"/>
  <c r="C73" i="1"/>
  <c r="G72" i="1"/>
  <c r="D72" i="1"/>
  <c r="G71" i="1"/>
  <c r="G70" i="1" s="1"/>
  <c r="G86" i="1" s="1"/>
  <c r="C71" i="1"/>
  <c r="F70" i="1"/>
  <c r="E70" i="1"/>
  <c r="E86" i="1" s="1"/>
  <c r="D70" i="1"/>
  <c r="D86" i="1" s="1"/>
  <c r="C70" i="1"/>
  <c r="B70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C9" i="1" s="1"/>
  <c r="G9" i="1"/>
  <c r="F9" i="1"/>
  <c r="E9" i="1"/>
  <c r="D9" i="1"/>
  <c r="B9" i="1"/>
  <c r="A5" i="1"/>
  <c r="A2" i="1"/>
  <c r="C86" i="1" l="1"/>
</calcChain>
</file>

<file path=xl/sharedStrings.xml><?xml version="1.0" encoding="utf-8"?>
<sst xmlns="http://schemas.openxmlformats.org/spreadsheetml/2006/main" count="90" uniqueCount="77">
  <si>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</si>
  <si>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</si>
  <si>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</si>
  <si>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</si>
  <si>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</si>
  <si>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</si>
  <si>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</si>
  <si>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</si>
  <si>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</si>
  <si>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</si>
  <si>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</si>
  <si>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</si>
  <si>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</si>
  <si>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31111-0101  PRESIDENTE</t>
  </si>
  <si>
    <t>31111-0102  SINDICO</t>
  </si>
  <si>
    <t>31111-0103  REGIDORES</t>
  </si>
  <si>
    <t>31111-0201  DESPACHO DEL PRESIDENTE</t>
  </si>
  <si>
    <t>31111-0301  DESPACHO DEL SECRETARIO PARTICULAR</t>
  </si>
  <si>
    <t>31111-0303  COMUNICACION SOCIAL</t>
  </si>
  <si>
    <t>31111-0401  DESPACHO DEL SECRETARIO DE AYUNTAMIENTO</t>
  </si>
  <si>
    <t>31111-0402  DIRECCIÓN DE REGLAMENTOS FISCALIZACIÓN</t>
  </si>
  <si>
    <t>31111-0403  DEPARTAMENTO JURIDICO</t>
  </si>
  <si>
    <t>31111-0405  UNIDAD DE ACCESO A INFORMACIÓN</t>
  </si>
  <si>
    <t>31111-0407  ARCHIVO HISTÓRICO</t>
  </si>
  <si>
    <t>31111-0408 JUZGADO ADMINISTRATIVO Y CIVICO</t>
  </si>
  <si>
    <t>31111-0501  DESPACHO DEL TESORERO</t>
  </si>
  <si>
    <t>31111-0502  CONTABILIDAD</t>
  </si>
  <si>
    <t>31111-0503  CATASTRO Y PREDIAL</t>
  </si>
  <si>
    <t>31111-0601  DESPACHO DEL CONTRALORIA</t>
  </si>
  <si>
    <t>31111-0602  AUDITORÍA</t>
  </si>
  <si>
    <t>31111-0603  ASUNTOS JURÍDICOS Y RESPONSABILIDADES</t>
  </si>
  <si>
    <t>31111-0604  EVALUACIÓN Y CONTROL DE OBRA PÚBLICA</t>
  </si>
  <si>
    <t>31111-0605  QUEJAS, DENUNCIAS Y SUGERENCIAS</t>
  </si>
  <si>
    <t>31111-0701  DESPACHO DEL DIRECTOR DE OBRAS PÚBLICAS</t>
  </si>
  <si>
    <t>31111-0702  PRESUPUESTOS Y PROYECTOS</t>
  </si>
  <si>
    <t>31111-0703  CONTROL DE OBRA</t>
  </si>
  <si>
    <t>31111-0705  DEPARTAMENTO DE MATERIALES</t>
  </si>
  <si>
    <t>31111-0706  ÁREA DE CONSTRUCCIÓN</t>
  </si>
  <si>
    <t>31111-0801  DESPACHO DEL DIRECTOR DE SERVICIOS PÚBLICOS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</si>
  <si>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</si>
  <si>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</si>
  <si>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</si>
  <si>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</si>
  <si>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</si>
  <si>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</si>
  <si>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DESPACHO DEL DIRECTOR DE DESARROLLO SOCIAL Y RURAL</t>
  </si>
  <si>
    <t>31111-0903  DEPARTAMENTO DE SALUD</t>
  </si>
  <si>
    <t>31111-0907 JEFATURA DE DESARROLLO AGROPECUARIO</t>
  </si>
  <si>
    <t>31111-0908 JEFATURA DE GESTIÓN EDUCATIVA</t>
  </si>
  <si>
    <t>31111-1001  DESPACHO DEL DIRECTOR DE DESARROLLO INTEGRAL DE LA MUJER</t>
  </si>
  <si>
    <t>31111-1201  DESPACHO DEL DIRECTOR DE DESARROLLO ECONÓMICO</t>
  </si>
  <si>
    <t>31111-1202  SERVICIOS EMPRESARIALES</t>
  </si>
  <si>
    <t>31111-1301  DESPACHO DEL DIRECTOR DE DESARROLLO URBANO</t>
  </si>
  <si>
    <t>31111-1401  DESPACHO DEL DIRECTOR DE EDUCACIÓN</t>
  </si>
  <si>
    <t>31111-1403  DEPARTAMENTO DE BIBLIOTECA</t>
  </si>
  <si>
    <t>31111-1406  AUDITORIO</t>
  </si>
  <si>
    <t>31111-1501  DESPACHO DEL OFICIAL MAYOR</t>
  </si>
  <si>
    <t>31111-1503  ADQUISICIONES</t>
  </si>
  <si>
    <t>31111-1504  RECURSOS HUMANOS</t>
  </si>
  <si>
    <t>31111-1506 DEPARTAMENTO DE INFORMATICA</t>
  </si>
  <si>
    <t>31111-1701  DIRECCIÓN DE COMISIÓN MUNICIPAL DEL DEPORTE</t>
  </si>
  <si>
    <t>31111-1703  DEPARTAMENTO DE UNIDAD DEPORTIVA</t>
  </si>
  <si>
    <t>31111-1704  DEPARTAMENTO DE GIMNASIO</t>
  </si>
  <si>
    <t>31111-1801  DIRECCIÓN DE TURISMO</t>
  </si>
  <si>
    <t xml:space="preserve">31111-2001  INSTITUTO MUNICIPAL DE LA JUVENTUD </t>
  </si>
  <si>
    <t>31111-2101  INSTITUTO DE PLANEACIÓN</t>
  </si>
  <si>
    <t>31111-2201  COMISARÍA DE SEGURIDAD PÚBLICA</t>
  </si>
  <si>
    <t>31111-2202  COORDINACIÓN DE PROTECCIÓN CIVIL</t>
  </si>
  <si>
    <t>31111-2203  COORDINACIÓN DE TRÁNSITO</t>
  </si>
  <si>
    <t>31111-2204  CARCEL MUNICIPAL</t>
  </si>
  <si>
    <t>31111-2205  COORDINACIÓN DE MOVILIDAD Y TRANSPORTE</t>
  </si>
  <si>
    <t>31111-2301  DIRECCIÓN DEL MEDIO AMBIENTE</t>
  </si>
  <si>
    <t>*</t>
  </si>
  <si>
    <t>II. Gasto Etiquetado (II=A+B+C+D+E+F+G+H)</t>
  </si>
  <si>
    <t>31111-2201  COMISARÍA DE  SEGURIDAD PÚBLICA</t>
  </si>
  <si>
    <t>31111-2203  COORDINACIÓN DE TRANSITO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</si>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</sst>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0" applyNumberFormat="1" applyFont="1" applyFill="1" applyBorder="1" applyAlignment="1" applyProtection="1">
      <alignment vertical="center"/>
      <protection locked="0"/>
    </xf>
    <xf numFmtId="49" fontId="6" fillId="0" borderId="12" xfId="2" applyNumberFormat="1" applyFont="1" applyFill="1" applyBorder="1" applyAlignment="1" applyProtection="1">
      <alignment horizontal="left"/>
      <protection locked="0"/>
    </xf>
    <xf numFmtId="164" fontId="6" fillId="0" borderId="12" xfId="2" applyNumberFormat="1" applyFon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2" xfId="0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165" fontId="0" fillId="0" borderId="12" xfId="0" applyNumberFormat="1" applyFill="1" applyBorder="1" applyAlignment="1" applyProtection="1">
      <alignment vertical="center"/>
      <protection locked="0"/>
    </xf>
    <xf numFmtId="49" fontId="0" fillId="0" borderId="12" xfId="0" applyNumberFormat="1" applyFill="1" applyBorder="1" applyAlignment="1" applyProtection="1">
      <alignment horizontal="left"/>
      <protection locked="0"/>
    </xf>
    <xf numFmtId="2" fontId="0" fillId="0" borderId="12" xfId="1" applyNumberFormat="1" applyFont="1" applyFill="1" applyBorder="1" applyProtection="1">
      <protection locked="0"/>
    </xf>
    <xf numFmtId="165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B1" workbookViewId="0">
      <selection activeCell="A89" sqref="A89"/>
    </sheetView>
  </sheetViews>
  <sheetFormatPr baseColWidth="10" defaultColWidth="0" defaultRowHeight="0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4"/>
    </row>
    <row r="3" spans="1:7" ht="15" x14ac:dyDescent="0.25">
      <c r="A3" s="5" t="s">
        <v>1</v>
      </c>
      <c r="B3" s="6"/>
      <c r="C3" s="6"/>
      <c r="D3" s="6"/>
      <c r="E3" s="6"/>
      <c r="F3" s="6"/>
      <c r="G3" s="7"/>
    </row>
    <row r="4" spans="1:7" ht="15" x14ac:dyDescent="0.25">
      <c r="A4" s="5" t="s">
        <v>2</v>
      </c>
      <c r="B4" s="6"/>
      <c r="C4" s="6"/>
      <c r="D4" s="6"/>
      <c r="E4" s="6"/>
      <c r="F4" s="6"/>
      <c r="G4" s="7"/>
    </row>
    <row r="5" spans="1:7" ht="15" x14ac:dyDescent="0.25">
      <c r="A5" s="8" t="str">
        <f>TRIMESTRE</f>
        <v>Del 1 de enero al 30 de junio de 2022 (b)</v>
      </c>
      <c r="B5" s="9"/>
      <c r="C5" s="9"/>
      <c r="D5" s="9"/>
      <c r="E5" s="9"/>
      <c r="F5" s="9"/>
      <c r="G5" s="10"/>
    </row>
    <row r="6" spans="1:7" ht="15" x14ac:dyDescent="0.25">
      <c r="A6" s="11" t="s">
        <v>3</v>
      </c>
      <c r="B6" s="12"/>
      <c r="C6" s="12"/>
      <c r="D6" s="12"/>
      <c r="E6" s="12"/>
      <c r="F6" s="12"/>
      <c r="G6" s="13"/>
    </row>
    <row r="7" spans="1:7" ht="15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ht="15" x14ac:dyDescent="0.25">
      <c r="A9" s="21" t="s">
        <v>12</v>
      </c>
      <c r="B9" s="22">
        <f t="shared" ref="B9:G9" si="0">SUM(B10:B68)</f>
        <v>232000000</v>
      </c>
      <c r="C9" s="22">
        <f>SUM(C10:C68)</f>
        <v>44292409.99000001</v>
      </c>
      <c r="D9" s="22">
        <f t="shared" si="0"/>
        <v>276292409.99000001</v>
      </c>
      <c r="E9" s="22">
        <f t="shared" si="0"/>
        <v>93661770.659999982</v>
      </c>
      <c r="F9" s="22">
        <f t="shared" si="0"/>
        <v>93052560.219999999</v>
      </c>
      <c r="G9" s="22">
        <f t="shared" si="0"/>
        <v>182630639.33000004</v>
      </c>
    </row>
    <row r="10" spans="1:7" s="27" customFormat="1" ht="15" x14ac:dyDescent="0.25">
      <c r="A10" s="23" t="s">
        <v>13</v>
      </c>
      <c r="B10" s="24">
        <v>1652654</v>
      </c>
      <c r="C10" s="25">
        <f>B10-D10</f>
        <v>0</v>
      </c>
      <c r="D10" s="25">
        <v>1652654</v>
      </c>
      <c r="E10" s="25">
        <v>722569.68</v>
      </c>
      <c r="F10" s="25">
        <v>717939.54</v>
      </c>
      <c r="G10" s="26">
        <f>D10-E10</f>
        <v>930084.32</v>
      </c>
    </row>
    <row r="11" spans="1:7" s="27" customFormat="1" ht="15" x14ac:dyDescent="0.25">
      <c r="A11" s="23" t="s">
        <v>14</v>
      </c>
      <c r="B11" s="24">
        <v>1831783</v>
      </c>
      <c r="C11" s="25">
        <f>D11-B11</f>
        <v>3000</v>
      </c>
      <c r="D11" s="25">
        <v>1834783</v>
      </c>
      <c r="E11" s="25">
        <v>751750.33</v>
      </c>
      <c r="F11" s="28">
        <v>749066.62</v>
      </c>
      <c r="G11" s="26">
        <f t="shared" ref="G11:G68" si="1">D11-E11</f>
        <v>1083032.67</v>
      </c>
    </row>
    <row r="12" spans="1:7" s="27" customFormat="1" ht="15" x14ac:dyDescent="0.25">
      <c r="A12" s="23" t="s">
        <v>15</v>
      </c>
      <c r="B12" s="24">
        <v>10776713</v>
      </c>
      <c r="C12" s="25">
        <f t="shared" ref="C12:C68" si="2">D12-B12</f>
        <v>0</v>
      </c>
      <c r="D12" s="28">
        <v>10776713</v>
      </c>
      <c r="E12" s="28">
        <v>4763271.28</v>
      </c>
      <c r="F12" s="28">
        <v>4739204.68</v>
      </c>
      <c r="G12" s="26">
        <f t="shared" si="1"/>
        <v>6013441.7199999997</v>
      </c>
    </row>
    <row r="13" spans="1:7" s="27" customFormat="1" ht="15" x14ac:dyDescent="0.25">
      <c r="A13" s="23" t="s">
        <v>16</v>
      </c>
      <c r="B13" s="24">
        <v>2086067</v>
      </c>
      <c r="C13" s="25">
        <f t="shared" si="2"/>
        <v>1500000</v>
      </c>
      <c r="D13" s="28">
        <v>3586067</v>
      </c>
      <c r="E13" s="28">
        <v>740669.39999999991</v>
      </c>
      <c r="F13" s="28">
        <v>740669.39999999991</v>
      </c>
      <c r="G13" s="26">
        <f t="shared" si="1"/>
        <v>2845397.6</v>
      </c>
    </row>
    <row r="14" spans="1:7" s="27" customFormat="1" ht="15" x14ac:dyDescent="0.25">
      <c r="A14" s="23" t="s">
        <v>17</v>
      </c>
      <c r="B14" s="24">
        <v>10050715</v>
      </c>
      <c r="C14" s="25">
        <f t="shared" si="2"/>
        <v>400000</v>
      </c>
      <c r="D14" s="28">
        <v>10450715</v>
      </c>
      <c r="E14" s="28">
        <v>5596356.4000000004</v>
      </c>
      <c r="F14" s="28">
        <v>5596356.4000000004</v>
      </c>
      <c r="G14" s="26">
        <f t="shared" si="1"/>
        <v>4854358.5999999996</v>
      </c>
    </row>
    <row r="15" spans="1:7" s="27" customFormat="1" ht="15" x14ac:dyDescent="0.25">
      <c r="A15" s="23" t="s">
        <v>18</v>
      </c>
      <c r="B15" s="24">
        <v>4469400</v>
      </c>
      <c r="C15" s="25">
        <f t="shared" si="2"/>
        <v>0</v>
      </c>
      <c r="D15" s="28">
        <v>4469400</v>
      </c>
      <c r="E15" s="28">
        <v>1615676.54</v>
      </c>
      <c r="F15" s="28">
        <v>1615676.54</v>
      </c>
      <c r="G15" s="26">
        <f t="shared" si="1"/>
        <v>2853723.46</v>
      </c>
    </row>
    <row r="16" spans="1:7" s="27" customFormat="1" ht="15" x14ac:dyDescent="0.25">
      <c r="A16" s="23" t="s">
        <v>19</v>
      </c>
      <c r="B16" s="24">
        <v>2066938</v>
      </c>
      <c r="C16" s="25">
        <f t="shared" si="2"/>
        <v>78000</v>
      </c>
      <c r="D16" s="28">
        <v>2144938</v>
      </c>
      <c r="E16" s="28">
        <v>938568.76</v>
      </c>
      <c r="F16" s="28">
        <v>938568.76</v>
      </c>
      <c r="G16" s="26">
        <f t="shared" si="1"/>
        <v>1206369.24</v>
      </c>
    </row>
    <row r="17" spans="1:7" s="27" customFormat="1" ht="15" x14ac:dyDescent="0.25">
      <c r="A17" s="23" t="s">
        <v>20</v>
      </c>
      <c r="B17" s="24">
        <v>3713242</v>
      </c>
      <c r="C17" s="25">
        <f t="shared" si="2"/>
        <v>9000</v>
      </c>
      <c r="D17" s="28">
        <v>3722242</v>
      </c>
      <c r="E17" s="28">
        <v>1477166.18</v>
      </c>
      <c r="F17" s="28">
        <v>1477166.18</v>
      </c>
      <c r="G17" s="26">
        <f t="shared" si="1"/>
        <v>2245075.8200000003</v>
      </c>
    </row>
    <row r="18" spans="1:7" s="27" customFormat="1" ht="15" x14ac:dyDescent="0.25">
      <c r="A18" s="23" t="s">
        <v>21</v>
      </c>
      <c r="B18" s="24">
        <v>1919015</v>
      </c>
      <c r="C18" s="25">
        <f t="shared" si="2"/>
        <v>100000</v>
      </c>
      <c r="D18" s="28">
        <v>2019015</v>
      </c>
      <c r="E18" s="28">
        <v>729541.61</v>
      </c>
      <c r="F18" s="28">
        <v>729541.61</v>
      </c>
      <c r="G18" s="26">
        <f t="shared" si="1"/>
        <v>1289473.3900000001</v>
      </c>
    </row>
    <row r="19" spans="1:7" s="27" customFormat="1" ht="15" x14ac:dyDescent="0.25">
      <c r="A19" s="23" t="s">
        <v>22</v>
      </c>
      <c r="B19" s="24">
        <v>617181</v>
      </c>
      <c r="C19" s="25">
        <f t="shared" si="2"/>
        <v>0</v>
      </c>
      <c r="D19" s="28">
        <v>617181</v>
      </c>
      <c r="E19" s="28">
        <v>202168.18</v>
      </c>
      <c r="F19" s="28">
        <v>202168.18</v>
      </c>
      <c r="G19" s="26">
        <f t="shared" si="1"/>
        <v>415012.82</v>
      </c>
    </row>
    <row r="20" spans="1:7" s="27" customFormat="1" ht="15" x14ac:dyDescent="0.25">
      <c r="A20" s="23" t="s">
        <v>23</v>
      </c>
      <c r="B20" s="24">
        <v>287103</v>
      </c>
      <c r="C20" s="25">
        <f t="shared" si="2"/>
        <v>0</v>
      </c>
      <c r="D20" s="28">
        <v>287103</v>
      </c>
      <c r="E20" s="28">
        <v>122280</v>
      </c>
      <c r="F20" s="28">
        <v>122280</v>
      </c>
      <c r="G20" s="26">
        <f t="shared" si="1"/>
        <v>164823</v>
      </c>
    </row>
    <row r="21" spans="1:7" s="27" customFormat="1" ht="15" x14ac:dyDescent="0.25">
      <c r="A21" s="23" t="s">
        <v>24</v>
      </c>
      <c r="B21" s="24">
        <v>595685</v>
      </c>
      <c r="C21" s="25">
        <f t="shared" si="2"/>
        <v>0</v>
      </c>
      <c r="D21" s="28">
        <v>595685</v>
      </c>
      <c r="E21" s="28">
        <v>141393</v>
      </c>
      <c r="F21" s="28">
        <v>141393</v>
      </c>
      <c r="G21" s="26">
        <f t="shared" si="1"/>
        <v>454292</v>
      </c>
    </row>
    <row r="22" spans="1:7" s="27" customFormat="1" ht="15" x14ac:dyDescent="0.25">
      <c r="A22" s="23" t="s">
        <v>25</v>
      </c>
      <c r="B22" s="24">
        <v>70967195.189999998</v>
      </c>
      <c r="C22" s="25">
        <f t="shared" si="2"/>
        <v>-9418083.0199999958</v>
      </c>
      <c r="D22" s="28">
        <v>61549112.170000002</v>
      </c>
      <c r="E22" s="28">
        <v>23672635.940000001</v>
      </c>
      <c r="F22" s="28">
        <v>23101805.949999999</v>
      </c>
      <c r="G22" s="26">
        <f t="shared" si="1"/>
        <v>37876476.230000004</v>
      </c>
    </row>
    <row r="23" spans="1:7" s="27" customFormat="1" ht="15" x14ac:dyDescent="0.25">
      <c r="A23" s="23" t="s">
        <v>26</v>
      </c>
      <c r="B23" s="24">
        <v>5862602</v>
      </c>
      <c r="C23" s="25">
        <f t="shared" si="2"/>
        <v>31614.019999999553</v>
      </c>
      <c r="D23" s="28">
        <v>5894216.0199999996</v>
      </c>
      <c r="E23" s="28">
        <v>2071157.65</v>
      </c>
      <c r="F23" s="28">
        <v>2071157.65</v>
      </c>
      <c r="G23" s="26">
        <f t="shared" si="1"/>
        <v>3823058.3699999996</v>
      </c>
    </row>
    <row r="24" spans="1:7" s="27" customFormat="1" ht="15" x14ac:dyDescent="0.25">
      <c r="A24" s="23" t="s">
        <v>27</v>
      </c>
      <c r="B24" s="24">
        <v>3278765</v>
      </c>
      <c r="C24" s="25">
        <f>D24-B24</f>
        <v>-1500000</v>
      </c>
      <c r="D24" s="28">
        <v>1778765</v>
      </c>
      <c r="E24" s="28">
        <v>539366.63</v>
      </c>
      <c r="F24" s="28">
        <v>539366.63</v>
      </c>
      <c r="G24" s="26">
        <f t="shared" si="1"/>
        <v>1239398.3700000001</v>
      </c>
    </row>
    <row r="25" spans="1:7" s="27" customFormat="1" ht="15" x14ac:dyDescent="0.25">
      <c r="A25" s="23" t="s">
        <v>28</v>
      </c>
      <c r="B25" s="24">
        <v>502725</v>
      </c>
      <c r="C25" s="25">
        <f t="shared" si="2"/>
        <v>105000</v>
      </c>
      <c r="D25" s="28">
        <v>607725</v>
      </c>
      <c r="E25" s="28">
        <v>170953</v>
      </c>
      <c r="F25" s="28">
        <v>170953</v>
      </c>
      <c r="G25" s="26">
        <f t="shared" si="1"/>
        <v>436772</v>
      </c>
    </row>
    <row r="26" spans="1:7" s="27" customFormat="1" ht="15" x14ac:dyDescent="0.25">
      <c r="A26" s="23" t="s">
        <v>29</v>
      </c>
      <c r="B26" s="24">
        <v>537376</v>
      </c>
      <c r="C26" s="25">
        <f t="shared" si="2"/>
        <v>0</v>
      </c>
      <c r="D26" s="28">
        <v>537376</v>
      </c>
      <c r="E26" s="28">
        <v>136956.66</v>
      </c>
      <c r="F26" s="28">
        <v>136956.66</v>
      </c>
      <c r="G26" s="26">
        <f t="shared" si="1"/>
        <v>400419.33999999997</v>
      </c>
    </row>
    <row r="27" spans="1:7" s="27" customFormat="1" ht="15" x14ac:dyDescent="0.25">
      <c r="A27" s="23" t="s">
        <v>30</v>
      </c>
      <c r="B27" s="24">
        <v>356859</v>
      </c>
      <c r="C27" s="25">
        <f t="shared" si="2"/>
        <v>0</v>
      </c>
      <c r="D27" s="28">
        <v>356859</v>
      </c>
      <c r="E27" s="28">
        <v>154410</v>
      </c>
      <c r="F27" s="28">
        <v>154410</v>
      </c>
      <c r="G27" s="26">
        <f t="shared" si="1"/>
        <v>202449</v>
      </c>
    </row>
    <row r="28" spans="1:7" s="27" customFormat="1" ht="15" x14ac:dyDescent="0.25">
      <c r="A28" s="23" t="s">
        <v>31</v>
      </c>
      <c r="B28" s="24">
        <v>375893</v>
      </c>
      <c r="C28" s="25">
        <f t="shared" si="2"/>
        <v>0</v>
      </c>
      <c r="D28" s="28">
        <v>375893</v>
      </c>
      <c r="E28" s="28">
        <v>89820</v>
      </c>
      <c r="F28" s="28">
        <v>89820</v>
      </c>
      <c r="G28" s="26">
        <f t="shared" si="1"/>
        <v>286073</v>
      </c>
    </row>
    <row r="29" spans="1:7" s="27" customFormat="1" ht="15" x14ac:dyDescent="0.25">
      <c r="A29" s="23" t="s">
        <v>32</v>
      </c>
      <c r="B29" s="24">
        <v>369893</v>
      </c>
      <c r="C29" s="25">
        <f t="shared" si="2"/>
        <v>0</v>
      </c>
      <c r="D29" s="28">
        <v>369893</v>
      </c>
      <c r="E29" s="28">
        <v>103654.33</v>
      </c>
      <c r="F29" s="28">
        <v>103654.33</v>
      </c>
      <c r="G29" s="26">
        <f t="shared" si="1"/>
        <v>266238.67</v>
      </c>
    </row>
    <row r="30" spans="1:7" s="27" customFormat="1" ht="15" x14ac:dyDescent="0.25">
      <c r="A30" s="23" t="s">
        <v>33</v>
      </c>
      <c r="B30" s="24">
        <v>1279479</v>
      </c>
      <c r="C30" s="25">
        <f t="shared" si="2"/>
        <v>-5000</v>
      </c>
      <c r="D30" s="28">
        <v>1274479</v>
      </c>
      <c r="E30" s="28">
        <v>528795.65</v>
      </c>
      <c r="F30" s="28">
        <v>528795.65</v>
      </c>
      <c r="G30" s="26">
        <f t="shared" si="1"/>
        <v>745683.35</v>
      </c>
    </row>
    <row r="31" spans="1:7" s="27" customFormat="1" ht="15" x14ac:dyDescent="0.25">
      <c r="A31" s="23" t="s">
        <v>34</v>
      </c>
      <c r="B31" s="24">
        <v>1036075</v>
      </c>
      <c r="C31" s="25">
        <f t="shared" si="2"/>
        <v>0</v>
      </c>
      <c r="D31" s="28">
        <v>1036075</v>
      </c>
      <c r="E31" s="28">
        <v>447763.03</v>
      </c>
      <c r="F31" s="28">
        <v>447763.03</v>
      </c>
      <c r="G31" s="26">
        <f t="shared" si="1"/>
        <v>588311.97</v>
      </c>
    </row>
    <row r="32" spans="1:7" s="27" customFormat="1" ht="15" x14ac:dyDescent="0.25">
      <c r="A32" s="23" t="s">
        <v>35</v>
      </c>
      <c r="B32" s="24">
        <v>6797228</v>
      </c>
      <c r="C32" s="25">
        <f t="shared" si="2"/>
        <v>21368378.99000001</v>
      </c>
      <c r="D32" s="28">
        <v>28165606.99000001</v>
      </c>
      <c r="E32" s="28">
        <v>9156796.5700000003</v>
      </c>
      <c r="F32" s="28">
        <v>9156796.5700000003</v>
      </c>
      <c r="G32" s="26">
        <f t="shared" si="1"/>
        <v>19008810.420000009</v>
      </c>
    </row>
    <row r="33" spans="1:7" s="27" customFormat="1" ht="15" x14ac:dyDescent="0.25">
      <c r="A33" s="23" t="s">
        <v>36</v>
      </c>
      <c r="B33" s="24">
        <v>4981443</v>
      </c>
      <c r="C33" s="25">
        <f t="shared" si="2"/>
        <v>0</v>
      </c>
      <c r="D33" s="28">
        <v>4981443</v>
      </c>
      <c r="E33" s="28">
        <v>2035415.76</v>
      </c>
      <c r="F33" s="28">
        <v>2035415.76</v>
      </c>
      <c r="G33" s="26">
        <f t="shared" si="1"/>
        <v>2946027.24</v>
      </c>
    </row>
    <row r="34" spans="1:7" s="27" customFormat="1" ht="15" x14ac:dyDescent="0.25">
      <c r="A34" s="23" t="s">
        <v>37</v>
      </c>
      <c r="B34" s="24">
        <v>1867828</v>
      </c>
      <c r="C34" s="25">
        <f t="shared" si="2"/>
        <v>0</v>
      </c>
      <c r="D34" s="24">
        <v>1867828</v>
      </c>
      <c r="E34" s="28">
        <v>800817.12</v>
      </c>
      <c r="F34" s="28">
        <v>800817.12</v>
      </c>
      <c r="G34" s="26">
        <f t="shared" si="1"/>
        <v>1067010.8799999999</v>
      </c>
    </row>
    <row r="35" spans="1:7" s="27" customFormat="1" ht="15" x14ac:dyDescent="0.25">
      <c r="A35" s="23" t="s">
        <v>38</v>
      </c>
      <c r="B35" s="24">
        <v>1778864</v>
      </c>
      <c r="C35" s="25">
        <f t="shared" si="2"/>
        <v>0</v>
      </c>
      <c r="D35" s="28">
        <v>1778864</v>
      </c>
      <c r="E35" s="28">
        <v>530276.43000000005</v>
      </c>
      <c r="F35" s="28">
        <v>530276.43000000005</v>
      </c>
      <c r="G35" s="26">
        <f t="shared" si="1"/>
        <v>1248587.5699999998</v>
      </c>
    </row>
    <row r="36" spans="1:7" s="27" customFormat="1" ht="15" x14ac:dyDescent="0.25">
      <c r="A36" s="23" t="s">
        <v>39</v>
      </c>
      <c r="B36" s="24">
        <v>1851867</v>
      </c>
      <c r="C36" s="25">
        <f t="shared" si="2"/>
        <v>400000</v>
      </c>
      <c r="D36" s="29">
        <v>2251867</v>
      </c>
      <c r="E36" s="28">
        <v>671898.91</v>
      </c>
      <c r="F36" s="28">
        <v>671898.91</v>
      </c>
      <c r="G36" s="26">
        <f t="shared" si="1"/>
        <v>1579968.0899999999</v>
      </c>
    </row>
    <row r="37" spans="1:7" s="27" customFormat="1" ht="15" x14ac:dyDescent="0.25">
      <c r="A37" s="23" t="s">
        <v>40</v>
      </c>
      <c r="B37" s="24">
        <v>8845505</v>
      </c>
      <c r="C37" s="25">
        <f t="shared" si="2"/>
        <v>0</v>
      </c>
      <c r="D37" s="24">
        <v>8845505</v>
      </c>
      <c r="E37" s="29">
        <v>3084868.75</v>
      </c>
      <c r="F37" s="29">
        <v>3084868.75</v>
      </c>
      <c r="G37" s="26">
        <f t="shared" si="1"/>
        <v>5760636.25</v>
      </c>
    </row>
    <row r="38" spans="1:7" s="27" customFormat="1" ht="15" x14ac:dyDescent="0.25">
      <c r="A38" s="23" t="s">
        <v>41</v>
      </c>
      <c r="B38" s="24">
        <v>4385661</v>
      </c>
      <c r="C38" s="25">
        <f t="shared" si="2"/>
        <v>393000</v>
      </c>
      <c r="D38" s="28">
        <v>4778661</v>
      </c>
      <c r="E38" s="28">
        <v>1854729.25</v>
      </c>
      <c r="F38" s="28">
        <v>1854729.25</v>
      </c>
      <c r="G38" s="26">
        <f t="shared" si="1"/>
        <v>2923931.75</v>
      </c>
    </row>
    <row r="39" spans="1:7" s="27" customFormat="1" ht="15" x14ac:dyDescent="0.25">
      <c r="A39" s="23" t="s">
        <v>42</v>
      </c>
      <c r="B39" s="24">
        <v>3953533</v>
      </c>
      <c r="C39" s="25">
        <f t="shared" si="2"/>
        <v>115000</v>
      </c>
      <c r="D39" s="28">
        <v>4068533</v>
      </c>
      <c r="E39" s="28">
        <v>1715409.64</v>
      </c>
      <c r="F39" s="28">
        <v>1715409.64</v>
      </c>
      <c r="G39" s="26">
        <f t="shared" si="1"/>
        <v>2353123.3600000003</v>
      </c>
    </row>
    <row r="40" spans="1:7" s="27" customFormat="1" ht="15" x14ac:dyDescent="0.25">
      <c r="A40" s="23" t="s">
        <v>43</v>
      </c>
      <c r="B40" s="24">
        <v>2409582</v>
      </c>
      <c r="C40" s="25">
        <f t="shared" si="2"/>
        <v>24000</v>
      </c>
      <c r="D40" s="28">
        <v>2433582</v>
      </c>
      <c r="E40" s="28">
        <v>1010017.89</v>
      </c>
      <c r="F40" s="28">
        <v>1010017.89</v>
      </c>
      <c r="G40" s="26">
        <f t="shared" si="1"/>
        <v>1423564.1099999999</v>
      </c>
    </row>
    <row r="41" spans="1:7" s="27" customFormat="1" ht="15" x14ac:dyDescent="0.25">
      <c r="A41" s="23" t="s">
        <v>44</v>
      </c>
      <c r="B41" s="24">
        <v>3799573</v>
      </c>
      <c r="C41" s="25">
        <f t="shared" si="2"/>
        <v>205000</v>
      </c>
      <c r="D41" s="28">
        <v>4004573</v>
      </c>
      <c r="E41" s="28">
        <v>1099761.42</v>
      </c>
      <c r="F41" s="28">
        <v>1099761.42</v>
      </c>
      <c r="G41" s="26">
        <f t="shared" si="1"/>
        <v>2904811.58</v>
      </c>
    </row>
    <row r="42" spans="1:7" s="27" customFormat="1" ht="15" x14ac:dyDescent="0.25">
      <c r="A42" s="23" t="s">
        <v>45</v>
      </c>
      <c r="B42" s="24">
        <v>5821304</v>
      </c>
      <c r="C42" s="25">
        <f t="shared" si="2"/>
        <v>2000000</v>
      </c>
      <c r="D42" s="28">
        <v>7821304</v>
      </c>
      <c r="E42" s="28">
        <v>2481297.11</v>
      </c>
      <c r="F42" s="28">
        <v>2481297.11</v>
      </c>
      <c r="G42" s="26">
        <f t="shared" si="1"/>
        <v>5340006.8900000006</v>
      </c>
    </row>
    <row r="43" spans="1:7" s="27" customFormat="1" ht="15" x14ac:dyDescent="0.25">
      <c r="A43" s="23" t="s">
        <v>46</v>
      </c>
      <c r="B43" s="24">
        <v>739371.81</v>
      </c>
      <c r="C43" s="25">
        <f t="shared" si="2"/>
        <v>60000</v>
      </c>
      <c r="D43" s="28">
        <v>799371.81</v>
      </c>
      <c r="E43" s="28">
        <v>312038.94</v>
      </c>
      <c r="F43" s="28">
        <v>312038.94</v>
      </c>
      <c r="G43" s="26">
        <f t="shared" si="1"/>
        <v>487332.87000000005</v>
      </c>
    </row>
    <row r="44" spans="1:7" s="27" customFormat="1" ht="15" x14ac:dyDescent="0.25">
      <c r="A44" s="23" t="s">
        <v>47</v>
      </c>
      <c r="B44" s="24">
        <v>806567</v>
      </c>
      <c r="C44" s="25">
        <f>D44-B44</f>
        <v>21788000</v>
      </c>
      <c r="D44" s="28">
        <v>22594567</v>
      </c>
      <c r="E44" s="28">
        <v>340458.39999999997</v>
      </c>
      <c r="F44" s="28">
        <v>340458.39999999997</v>
      </c>
      <c r="G44" s="26">
        <f t="shared" si="1"/>
        <v>22254108.600000001</v>
      </c>
    </row>
    <row r="45" spans="1:7" s="27" customFormat="1" ht="15" x14ac:dyDescent="0.25">
      <c r="A45" s="23" t="s">
        <v>48</v>
      </c>
      <c r="B45" s="24">
        <v>873127</v>
      </c>
      <c r="C45" s="25">
        <f t="shared" si="2"/>
        <v>0</v>
      </c>
      <c r="D45" s="28">
        <v>873127</v>
      </c>
      <c r="E45" s="28">
        <v>0</v>
      </c>
      <c r="F45" s="28">
        <v>0</v>
      </c>
      <c r="G45" s="26">
        <f t="shared" si="1"/>
        <v>873127</v>
      </c>
    </row>
    <row r="46" spans="1:7" s="27" customFormat="1" ht="15" x14ac:dyDescent="0.25">
      <c r="A46" s="23" t="s">
        <v>49</v>
      </c>
      <c r="B46" s="24">
        <v>1565234</v>
      </c>
      <c r="C46" s="25">
        <f t="shared" si="2"/>
        <v>50000</v>
      </c>
      <c r="D46" s="28">
        <v>1615234</v>
      </c>
      <c r="E46" s="28">
        <v>309543.65999999997</v>
      </c>
      <c r="F46" s="28">
        <v>309543.65999999997</v>
      </c>
      <c r="G46" s="26">
        <f t="shared" si="1"/>
        <v>1305690.3400000001</v>
      </c>
    </row>
    <row r="47" spans="1:7" s="27" customFormat="1" ht="15" x14ac:dyDescent="0.25">
      <c r="A47" s="23" t="s">
        <v>50</v>
      </c>
      <c r="B47" s="24">
        <v>1762651</v>
      </c>
      <c r="C47" s="25">
        <f t="shared" si="2"/>
        <v>573000</v>
      </c>
      <c r="D47" s="28">
        <v>2335651</v>
      </c>
      <c r="E47" s="28">
        <v>513245.06</v>
      </c>
      <c r="F47" s="28">
        <v>513245.06</v>
      </c>
      <c r="G47" s="26">
        <f t="shared" si="1"/>
        <v>1822405.94</v>
      </c>
    </row>
    <row r="48" spans="1:7" s="27" customFormat="1" ht="15" x14ac:dyDescent="0.25">
      <c r="A48" s="23" t="s">
        <v>51</v>
      </c>
      <c r="B48" s="24">
        <v>304674</v>
      </c>
      <c r="C48" s="25">
        <f t="shared" si="2"/>
        <v>0</v>
      </c>
      <c r="D48" s="28">
        <v>304674</v>
      </c>
      <c r="E48" s="28">
        <v>107190</v>
      </c>
      <c r="F48" s="28">
        <v>107190</v>
      </c>
      <c r="G48" s="26">
        <f t="shared" si="1"/>
        <v>197484</v>
      </c>
    </row>
    <row r="49" spans="1:7" s="27" customFormat="1" ht="15" x14ac:dyDescent="0.25">
      <c r="A49" s="23" t="s">
        <v>52</v>
      </c>
      <c r="B49" s="24">
        <v>2646767</v>
      </c>
      <c r="C49" s="25">
        <f t="shared" si="2"/>
        <v>225000</v>
      </c>
      <c r="D49" s="28">
        <v>2871767</v>
      </c>
      <c r="E49" s="28">
        <v>999339.91</v>
      </c>
      <c r="F49" s="28">
        <v>999339.91</v>
      </c>
      <c r="G49" s="26">
        <f t="shared" si="1"/>
        <v>1872427.0899999999</v>
      </c>
    </row>
    <row r="50" spans="1:7" s="27" customFormat="1" ht="15" x14ac:dyDescent="0.25">
      <c r="A50" s="23" t="s">
        <v>53</v>
      </c>
      <c r="B50" s="24">
        <v>6676382</v>
      </c>
      <c r="C50" s="25">
        <f t="shared" si="2"/>
        <v>650000</v>
      </c>
      <c r="D50" s="28">
        <v>7326382</v>
      </c>
      <c r="E50" s="28">
        <v>992224.07</v>
      </c>
      <c r="F50" s="28">
        <v>992224.07</v>
      </c>
      <c r="G50" s="26">
        <f t="shared" si="1"/>
        <v>6334157.9299999997</v>
      </c>
    </row>
    <row r="51" spans="1:7" s="27" customFormat="1" ht="15" x14ac:dyDescent="0.25">
      <c r="A51" s="23" t="s">
        <v>54</v>
      </c>
      <c r="B51" s="24">
        <v>833188</v>
      </c>
      <c r="C51" s="25">
        <f t="shared" si="2"/>
        <v>0</v>
      </c>
      <c r="D51" s="28">
        <v>833188</v>
      </c>
      <c r="E51" s="28">
        <v>356892.33</v>
      </c>
      <c r="F51" s="28">
        <v>356892.33</v>
      </c>
      <c r="G51" s="26">
        <f t="shared" si="1"/>
        <v>476295.67</v>
      </c>
    </row>
    <row r="52" spans="1:7" s="27" customFormat="1" ht="15" x14ac:dyDescent="0.25">
      <c r="A52" s="23" t="s">
        <v>55</v>
      </c>
      <c r="B52" s="24">
        <v>363487</v>
      </c>
      <c r="C52" s="25">
        <f t="shared" si="2"/>
        <v>0</v>
      </c>
      <c r="D52" s="28">
        <v>363487</v>
      </c>
      <c r="E52" s="28">
        <v>153384.6</v>
      </c>
      <c r="F52" s="28">
        <v>153384.6</v>
      </c>
      <c r="G52" s="26">
        <f t="shared" si="1"/>
        <v>210102.39999999999</v>
      </c>
    </row>
    <row r="53" spans="1:7" s="27" customFormat="1" ht="15" x14ac:dyDescent="0.25">
      <c r="A53" s="23" t="s">
        <v>56</v>
      </c>
      <c r="B53" s="24">
        <v>13965393</v>
      </c>
      <c r="C53" s="25">
        <f t="shared" si="2"/>
        <v>180000</v>
      </c>
      <c r="D53" s="28">
        <v>14145393</v>
      </c>
      <c r="E53" s="30">
        <v>6223065.9199999999</v>
      </c>
      <c r="F53" s="28">
        <v>6223065.9199999999</v>
      </c>
      <c r="G53" s="26">
        <f t="shared" si="1"/>
        <v>7922327.0800000001</v>
      </c>
    </row>
    <row r="54" spans="1:7" s="27" customFormat="1" ht="15" x14ac:dyDescent="0.25">
      <c r="A54" s="23" t="s">
        <v>57</v>
      </c>
      <c r="B54" s="24">
        <v>1404900</v>
      </c>
      <c r="C54" s="25">
        <f t="shared" si="2"/>
        <v>0</v>
      </c>
      <c r="D54" s="28">
        <v>1404900</v>
      </c>
      <c r="E54" s="28">
        <v>577782.28</v>
      </c>
      <c r="F54" s="28">
        <v>577782.28</v>
      </c>
      <c r="G54" s="26">
        <f t="shared" si="1"/>
        <v>827117.72</v>
      </c>
    </row>
    <row r="55" spans="1:7" s="27" customFormat="1" ht="15" x14ac:dyDescent="0.25">
      <c r="A55" s="23" t="s">
        <v>58</v>
      </c>
      <c r="B55" s="24">
        <v>14326164</v>
      </c>
      <c r="C55" s="25">
        <f t="shared" si="2"/>
        <v>1225000</v>
      </c>
      <c r="D55" s="28">
        <v>15551164</v>
      </c>
      <c r="E55" s="28">
        <v>7444366.04</v>
      </c>
      <c r="F55" s="28">
        <v>7437366.04</v>
      </c>
      <c r="G55" s="26">
        <f t="shared" si="1"/>
        <v>8106797.96</v>
      </c>
    </row>
    <row r="56" spans="1:7" s="27" customFormat="1" ht="15" x14ac:dyDescent="0.25">
      <c r="A56" s="23" t="s">
        <v>59</v>
      </c>
      <c r="B56" s="24">
        <v>996889</v>
      </c>
      <c r="C56" s="25">
        <f t="shared" si="2"/>
        <v>80000</v>
      </c>
      <c r="D56" s="28">
        <v>1076889</v>
      </c>
      <c r="E56" s="28">
        <v>450591.51</v>
      </c>
      <c r="F56" s="28">
        <v>450591.51</v>
      </c>
      <c r="G56" s="26">
        <f t="shared" si="1"/>
        <v>626297.49</v>
      </c>
    </row>
    <row r="57" spans="1:7" s="27" customFormat="1" ht="15" x14ac:dyDescent="0.25">
      <c r="A57" s="23" t="s">
        <v>60</v>
      </c>
      <c r="B57" s="24">
        <v>1925970</v>
      </c>
      <c r="C57" s="25">
        <f t="shared" si="2"/>
        <v>90000</v>
      </c>
      <c r="D57" s="28">
        <v>2015970</v>
      </c>
      <c r="E57" s="28">
        <v>814603.24</v>
      </c>
      <c r="F57" s="28">
        <v>814603.24</v>
      </c>
      <c r="G57" s="26">
        <f t="shared" si="1"/>
        <v>1201366.76</v>
      </c>
    </row>
    <row r="58" spans="1:7" s="27" customFormat="1" ht="15" x14ac:dyDescent="0.25">
      <c r="A58" s="23" t="s">
        <v>61</v>
      </c>
      <c r="B58" s="24">
        <v>3139442</v>
      </c>
      <c r="C58" s="25">
        <f t="shared" si="2"/>
        <v>137000</v>
      </c>
      <c r="D58" s="28">
        <v>3276442</v>
      </c>
      <c r="E58" s="28">
        <v>1387952.8599999999</v>
      </c>
      <c r="F58" s="28">
        <v>1387952.8599999999</v>
      </c>
      <c r="G58" s="26">
        <f t="shared" si="1"/>
        <v>1888489.1400000001</v>
      </c>
    </row>
    <row r="59" spans="1:7" s="27" customFormat="1" ht="15" x14ac:dyDescent="0.25">
      <c r="A59" s="23" t="s">
        <v>62</v>
      </c>
      <c r="B59" s="24">
        <v>1063333</v>
      </c>
      <c r="C59" s="25">
        <f t="shared" si="2"/>
        <v>3000</v>
      </c>
      <c r="D59" s="28">
        <v>1066333</v>
      </c>
      <c r="E59" s="28">
        <v>381870.26</v>
      </c>
      <c r="F59" s="28">
        <v>381870.26</v>
      </c>
      <c r="G59" s="26">
        <f t="shared" si="1"/>
        <v>684462.74</v>
      </c>
    </row>
    <row r="60" spans="1:7" s="27" customFormat="1" ht="15" x14ac:dyDescent="0.25">
      <c r="A60" s="23" t="s">
        <v>63</v>
      </c>
      <c r="B60" s="24">
        <v>3517895</v>
      </c>
      <c r="C60" s="25">
        <f t="shared" si="2"/>
        <v>2861000</v>
      </c>
      <c r="D60" s="28">
        <v>6378895</v>
      </c>
      <c r="E60" s="28">
        <v>361051.75</v>
      </c>
      <c r="F60" s="28">
        <v>361051.75</v>
      </c>
      <c r="G60" s="26">
        <f t="shared" si="1"/>
        <v>6017843.25</v>
      </c>
    </row>
    <row r="61" spans="1:7" s="27" customFormat="1" ht="15" x14ac:dyDescent="0.25">
      <c r="A61" s="23" t="s">
        <v>64</v>
      </c>
      <c r="B61" s="24">
        <v>786481</v>
      </c>
      <c r="C61" s="25">
        <f t="shared" si="2"/>
        <v>190000</v>
      </c>
      <c r="D61" s="28">
        <v>976481</v>
      </c>
      <c r="E61" s="28">
        <v>400275.33999999997</v>
      </c>
      <c r="F61" s="28">
        <v>400275.33999999997</v>
      </c>
      <c r="G61" s="26">
        <f t="shared" si="1"/>
        <v>576205.66</v>
      </c>
    </row>
    <row r="62" spans="1:7" s="27" customFormat="1" ht="15" x14ac:dyDescent="0.25">
      <c r="A62" s="23" t="s">
        <v>65</v>
      </c>
      <c r="B62" s="24">
        <v>829142</v>
      </c>
      <c r="C62" s="25">
        <f t="shared" si="2"/>
        <v>169500</v>
      </c>
      <c r="D62" s="28">
        <v>998642</v>
      </c>
      <c r="E62" s="28">
        <v>337176.92000000004</v>
      </c>
      <c r="F62" s="28">
        <v>337176.92000000004</v>
      </c>
      <c r="G62" s="26">
        <f t="shared" si="1"/>
        <v>661465.07999999996</v>
      </c>
    </row>
    <row r="63" spans="1:7" s="27" customFormat="1" ht="15" x14ac:dyDescent="0.25">
      <c r="A63" s="23" t="s">
        <v>66</v>
      </c>
      <c r="B63" s="24">
        <v>204000</v>
      </c>
      <c r="C63" s="25">
        <f t="shared" si="2"/>
        <v>108500</v>
      </c>
      <c r="D63" s="29">
        <v>312500</v>
      </c>
      <c r="E63" s="29">
        <v>133250.70000000001</v>
      </c>
      <c r="F63" s="29">
        <v>133250.70000000001</v>
      </c>
      <c r="G63" s="26">
        <f t="shared" si="1"/>
        <v>179249.3</v>
      </c>
    </row>
    <row r="64" spans="1:7" s="27" customFormat="1" ht="15" x14ac:dyDescent="0.25">
      <c r="A64" s="23" t="s">
        <v>67</v>
      </c>
      <c r="B64" s="24">
        <v>54000</v>
      </c>
      <c r="C64" s="25">
        <f t="shared" si="2"/>
        <v>8000</v>
      </c>
      <c r="D64" s="29">
        <v>62000</v>
      </c>
      <c r="E64" s="29">
        <v>50592.62</v>
      </c>
      <c r="F64" s="29">
        <v>50592.62</v>
      </c>
      <c r="G64" s="26">
        <f t="shared" si="1"/>
        <v>11407.379999999997</v>
      </c>
    </row>
    <row r="65" spans="1:7" s="27" customFormat="1" ht="15" x14ac:dyDescent="0.25">
      <c r="A65" s="23" t="s">
        <v>68</v>
      </c>
      <c r="B65" s="24">
        <v>14500</v>
      </c>
      <c r="C65" s="25">
        <f t="shared" si="2"/>
        <v>41500</v>
      </c>
      <c r="D65" s="29">
        <v>56000</v>
      </c>
      <c r="E65" s="29">
        <v>9117.6</v>
      </c>
      <c r="F65" s="29">
        <v>9117.6</v>
      </c>
      <c r="G65" s="26">
        <f t="shared" si="1"/>
        <v>46882.400000000001</v>
      </c>
    </row>
    <row r="66" spans="1:7" s="27" customFormat="1" ht="15" x14ac:dyDescent="0.25">
      <c r="A66" s="23" t="s">
        <v>69</v>
      </c>
      <c r="B66" s="24">
        <v>54000</v>
      </c>
      <c r="C66" s="25">
        <f t="shared" si="2"/>
        <v>0</v>
      </c>
      <c r="D66" s="24">
        <v>54000</v>
      </c>
      <c r="E66" s="29">
        <v>19267.5</v>
      </c>
      <c r="F66" s="29">
        <v>19267.5</v>
      </c>
      <c r="G66" s="26">
        <f t="shared" si="1"/>
        <v>34732.5</v>
      </c>
    </row>
    <row r="67" spans="1:7" s="27" customFormat="1" ht="15" x14ac:dyDescent="0.25">
      <c r="A67" s="23" t="s">
        <v>70</v>
      </c>
      <c r="B67" s="24">
        <v>9000</v>
      </c>
      <c r="C67" s="25">
        <f t="shared" si="2"/>
        <v>0</v>
      </c>
      <c r="D67" s="24">
        <v>9000</v>
      </c>
      <c r="E67" s="29">
        <v>1740</v>
      </c>
      <c r="F67" s="29">
        <v>1740</v>
      </c>
      <c r="G67" s="26">
        <f t="shared" si="1"/>
        <v>7260</v>
      </c>
    </row>
    <row r="68" spans="1:7" s="27" customFormat="1" ht="15" x14ac:dyDescent="0.25">
      <c r="A68" s="23" t="s">
        <v>71</v>
      </c>
      <c r="B68" s="24">
        <v>2011696</v>
      </c>
      <c r="C68" s="25">
        <f t="shared" si="2"/>
        <v>44000</v>
      </c>
      <c r="D68" s="28">
        <v>2055696</v>
      </c>
      <c r="E68" s="29">
        <v>826536.04999999993</v>
      </c>
      <c r="F68" s="29">
        <v>826536.04999999993</v>
      </c>
      <c r="G68" s="26">
        <f t="shared" si="1"/>
        <v>1229159.9500000002</v>
      </c>
    </row>
    <row r="69" spans="1:7" ht="15" x14ac:dyDescent="0.25">
      <c r="A69" s="31" t="s">
        <v>72</v>
      </c>
      <c r="B69" s="32"/>
      <c r="C69" s="32"/>
      <c r="D69" s="32"/>
      <c r="E69" s="32"/>
      <c r="F69" s="32"/>
      <c r="G69" s="32"/>
    </row>
    <row r="70" spans="1:7" s="27" customFormat="1" ht="15" x14ac:dyDescent="0.25">
      <c r="A70" s="33" t="s">
        <v>73</v>
      </c>
      <c r="B70" s="34">
        <f>SUM(B71:B83)</f>
        <v>268000000</v>
      </c>
      <c r="C70" s="34">
        <f>SUM(C71:C84)</f>
        <v>37736249.969999999</v>
      </c>
      <c r="D70" s="34">
        <f>SUM(D71:D84)</f>
        <v>305736249.96999997</v>
      </c>
      <c r="E70" s="34">
        <f>SUM(E71:E84)</f>
        <v>77691935.280000001</v>
      </c>
      <c r="F70" s="34">
        <f>SUM(F71:F84)</f>
        <v>76717462.229999989</v>
      </c>
      <c r="G70" s="34">
        <f>SUM(G71:G84)</f>
        <v>228044314.69</v>
      </c>
    </row>
    <row r="71" spans="1:7" s="27" customFormat="1" ht="15" x14ac:dyDescent="0.25">
      <c r="A71" s="35" t="s">
        <v>25</v>
      </c>
      <c r="B71" s="24">
        <v>2927131.12</v>
      </c>
      <c r="C71" s="36">
        <f>D71-B71</f>
        <v>4410011.72</v>
      </c>
      <c r="D71" s="29">
        <v>7337142.8399999999</v>
      </c>
      <c r="E71" s="29">
        <v>1515395.45</v>
      </c>
      <c r="F71" s="29">
        <v>1515395.45</v>
      </c>
      <c r="G71" s="26">
        <f t="shared" ref="G71:G84" si="3">D71-E71</f>
        <v>5821747.3899999997</v>
      </c>
    </row>
    <row r="72" spans="1:7" s="27" customFormat="1" ht="15" x14ac:dyDescent="0.25">
      <c r="A72" s="23" t="s">
        <v>27</v>
      </c>
      <c r="B72" s="29">
        <v>0</v>
      </c>
      <c r="C72" s="36">
        <v>1500000</v>
      </c>
      <c r="D72" s="29">
        <f>B72+C72</f>
        <v>1500000</v>
      </c>
      <c r="E72" s="29">
        <v>0</v>
      </c>
      <c r="F72" s="29">
        <v>0</v>
      </c>
      <c r="G72" s="26">
        <f t="shared" si="3"/>
        <v>1500000</v>
      </c>
    </row>
    <row r="73" spans="1:7" s="27" customFormat="1" ht="15" x14ac:dyDescent="0.25">
      <c r="A73" s="35" t="s">
        <v>35</v>
      </c>
      <c r="B73" s="24">
        <v>161000000</v>
      </c>
      <c r="C73" s="36">
        <f t="shared" ref="C73:C84" si="4">D73-B73</f>
        <v>18110249.969999999</v>
      </c>
      <c r="D73" s="28">
        <v>179110249.97</v>
      </c>
      <c r="E73" s="28">
        <v>26453077.729999997</v>
      </c>
      <c r="F73" s="28">
        <v>26030625.32</v>
      </c>
      <c r="G73" s="26">
        <f t="shared" si="3"/>
        <v>152657172.24000001</v>
      </c>
    </row>
    <row r="74" spans="1:7" s="27" customFormat="1" ht="15" x14ac:dyDescent="0.25">
      <c r="A74" s="35" t="s">
        <v>39</v>
      </c>
      <c r="B74" s="24">
        <v>24000000</v>
      </c>
      <c r="C74" s="36">
        <f t="shared" si="4"/>
        <v>0</v>
      </c>
      <c r="D74" s="24">
        <v>24000000</v>
      </c>
      <c r="E74" s="28">
        <v>12000000</v>
      </c>
      <c r="F74" s="28">
        <v>12000000</v>
      </c>
      <c r="G74" s="26">
        <f t="shared" si="3"/>
        <v>12000000</v>
      </c>
    </row>
    <row r="75" spans="1:7" s="27" customFormat="1" ht="15" x14ac:dyDescent="0.25">
      <c r="A75" s="35" t="s">
        <v>40</v>
      </c>
      <c r="B75" s="29">
        <v>0</v>
      </c>
      <c r="C75" s="36">
        <f t="shared" si="4"/>
        <v>2300000</v>
      </c>
      <c r="D75" s="28">
        <v>2300000</v>
      </c>
      <c r="E75" s="28">
        <v>0</v>
      </c>
      <c r="F75" s="28">
        <v>0</v>
      </c>
      <c r="G75" s="26">
        <f t="shared" si="3"/>
        <v>2300000</v>
      </c>
    </row>
    <row r="76" spans="1:7" s="27" customFormat="1" ht="15" x14ac:dyDescent="0.25">
      <c r="A76" s="23" t="s">
        <v>47</v>
      </c>
      <c r="B76" s="29">
        <v>0</v>
      </c>
      <c r="C76" s="36">
        <f t="shared" si="4"/>
        <v>5000000</v>
      </c>
      <c r="D76" s="29">
        <v>5000000</v>
      </c>
      <c r="E76" s="28">
        <v>0</v>
      </c>
      <c r="F76" s="28">
        <v>0</v>
      </c>
      <c r="G76" s="26">
        <f t="shared" si="3"/>
        <v>5000000</v>
      </c>
    </row>
    <row r="77" spans="1:7" s="27" customFormat="1" ht="15" x14ac:dyDescent="0.25">
      <c r="A77" s="35" t="s">
        <v>56</v>
      </c>
      <c r="B77" s="24">
        <v>14450000</v>
      </c>
      <c r="C77" s="36">
        <f t="shared" si="4"/>
        <v>1900000</v>
      </c>
      <c r="D77" s="28">
        <v>16350000</v>
      </c>
      <c r="E77" s="29">
        <v>9178827.1199999992</v>
      </c>
      <c r="F77" s="29">
        <v>9178827.1199999992</v>
      </c>
      <c r="G77" s="26">
        <f t="shared" si="3"/>
        <v>7171172.8800000008</v>
      </c>
    </row>
    <row r="78" spans="1:7" s="27" customFormat="1" ht="15" x14ac:dyDescent="0.25">
      <c r="A78" s="37" t="s">
        <v>65</v>
      </c>
      <c r="B78" s="38">
        <v>0</v>
      </c>
      <c r="C78" s="36">
        <f t="shared" si="4"/>
        <v>185500</v>
      </c>
      <c r="D78" s="29">
        <v>185500</v>
      </c>
      <c r="E78" s="28">
        <v>0</v>
      </c>
      <c r="F78" s="28">
        <v>0</v>
      </c>
      <c r="G78" s="26">
        <f t="shared" si="3"/>
        <v>185500</v>
      </c>
    </row>
    <row r="79" spans="1:7" s="27" customFormat="1" ht="15" x14ac:dyDescent="0.25">
      <c r="A79" s="35" t="s">
        <v>74</v>
      </c>
      <c r="B79" s="24">
        <v>52838668.880000003</v>
      </c>
      <c r="C79" s="36">
        <f t="shared" si="4"/>
        <v>3905000</v>
      </c>
      <c r="D79" s="29">
        <v>56743668.880000003</v>
      </c>
      <c r="E79" s="29">
        <v>23719486.920000002</v>
      </c>
      <c r="F79" s="29">
        <v>23167466.280000001</v>
      </c>
      <c r="G79" s="26">
        <f t="shared" si="3"/>
        <v>33024181.960000001</v>
      </c>
    </row>
    <row r="80" spans="1:7" s="27" customFormat="1" ht="15" x14ac:dyDescent="0.25">
      <c r="A80" s="35" t="s">
        <v>67</v>
      </c>
      <c r="B80" s="24">
        <v>2738581</v>
      </c>
      <c r="C80" s="36">
        <f t="shared" si="4"/>
        <v>46988.279999999795</v>
      </c>
      <c r="D80" s="29">
        <v>2785569.28</v>
      </c>
      <c r="E80" s="29">
        <v>1022597</v>
      </c>
      <c r="F80" s="29">
        <v>1022597</v>
      </c>
      <c r="G80" s="26">
        <f t="shared" si="3"/>
        <v>1762972.2799999998</v>
      </c>
    </row>
    <row r="81" spans="1:7" s="27" customFormat="1" ht="15" x14ac:dyDescent="0.25">
      <c r="A81" s="35" t="s">
        <v>75</v>
      </c>
      <c r="B81" s="24">
        <v>8407624</v>
      </c>
      <c r="C81" s="36">
        <f t="shared" si="4"/>
        <v>138000</v>
      </c>
      <c r="D81" s="29">
        <v>8545624</v>
      </c>
      <c r="E81" s="29">
        <v>3144672.74</v>
      </c>
      <c r="F81" s="29">
        <v>3144672.74</v>
      </c>
      <c r="G81" s="26">
        <f t="shared" si="3"/>
        <v>5400951.2599999998</v>
      </c>
    </row>
    <row r="82" spans="1:7" s="27" customFormat="1" ht="15" x14ac:dyDescent="0.25">
      <c r="A82" s="35" t="s">
        <v>69</v>
      </c>
      <c r="B82" s="24">
        <v>343450</v>
      </c>
      <c r="C82" s="36">
        <f t="shared" si="4"/>
        <v>0</v>
      </c>
      <c r="D82" s="24">
        <v>343450</v>
      </c>
      <c r="E82" s="29">
        <v>148229.76000000001</v>
      </c>
      <c r="F82" s="29">
        <v>148229.76000000001</v>
      </c>
      <c r="G82" s="26">
        <f t="shared" si="3"/>
        <v>195220.24</v>
      </c>
    </row>
    <row r="83" spans="1:7" s="27" customFormat="1" ht="15" x14ac:dyDescent="0.25">
      <c r="A83" s="23" t="s">
        <v>70</v>
      </c>
      <c r="B83" s="24">
        <v>1294545</v>
      </c>
      <c r="C83" s="36">
        <f t="shared" si="4"/>
        <v>0</v>
      </c>
      <c r="D83" s="29">
        <v>1294545</v>
      </c>
      <c r="E83" s="29">
        <v>509648.56</v>
      </c>
      <c r="F83" s="29">
        <v>509648.56</v>
      </c>
      <c r="G83" s="26">
        <f t="shared" si="3"/>
        <v>784896.44</v>
      </c>
    </row>
    <row r="84" spans="1:7" s="27" customFormat="1" ht="15" x14ac:dyDescent="0.25">
      <c r="A84" s="23" t="s">
        <v>71</v>
      </c>
      <c r="B84" s="29">
        <v>0</v>
      </c>
      <c r="C84" s="36">
        <f t="shared" si="4"/>
        <v>240500</v>
      </c>
      <c r="D84" s="29">
        <v>240500</v>
      </c>
      <c r="E84" s="29">
        <v>0</v>
      </c>
      <c r="F84" s="29">
        <v>0</v>
      </c>
      <c r="G84" s="26">
        <f t="shared" si="3"/>
        <v>240500</v>
      </c>
    </row>
    <row r="85" spans="1:7" ht="15" x14ac:dyDescent="0.25">
      <c r="A85" s="31" t="s">
        <v>72</v>
      </c>
      <c r="B85" s="32"/>
      <c r="C85" s="32"/>
      <c r="D85" s="32"/>
      <c r="E85" s="32"/>
      <c r="F85" s="32"/>
      <c r="G85" s="32"/>
    </row>
    <row r="86" spans="1:7" ht="15" x14ac:dyDescent="0.25">
      <c r="A86" s="33" t="s">
        <v>76</v>
      </c>
      <c r="B86" s="39">
        <f>GASTO_NE_T1+GASTO_E_T1</f>
        <v>500000000</v>
      </c>
      <c r="C86" s="39">
        <f>GASTO_E_T2+GASTO_NE_T2</f>
        <v>82028659.960000008</v>
      </c>
      <c r="D86" s="39">
        <f>GASTO_E_T3+GASTO_NE_T3</f>
        <v>582028659.96000004</v>
      </c>
      <c r="E86" s="39">
        <f>GASTO_E_T4+GASTO_NE_T4</f>
        <v>171353705.94</v>
      </c>
      <c r="F86" s="39">
        <f>GASTO_E_T5+GASTO_NE_T5</f>
        <v>169770022.44999999</v>
      </c>
      <c r="G86" s="39">
        <f>GASTO_E_T6+GASTO_NE_T6</f>
        <v>410674954.02000004</v>
      </c>
    </row>
    <row r="87" spans="1:7" ht="15" x14ac:dyDescent="0.25">
      <c r="A87" s="40"/>
      <c r="B87" s="41"/>
      <c r="C87" s="41"/>
      <c r="D87" s="41"/>
      <c r="E87" s="41"/>
      <c r="F87" s="41"/>
      <c r="G87" s="42"/>
    </row>
    <row r="88" spans="1:7" ht="15" hidden="1" x14ac:dyDescent="0.25">
      <c r="A88" s="43"/>
    </row>
    <row r="89" spans="1:7" ht="15" x14ac:dyDescent="0.25"/>
    <row r="90" spans="1:7" ht="15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86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LDF</vt:lpstr>
      <vt:lpstr>GASTO_E_T1</vt:lpstr>
      <vt:lpstr>GASTO_E_T2</vt:lpstr>
      <vt:lpstr>GASTO_E_T3</vt:lpstr>
      <vt:lpstr>GASTO_E_T4</vt:lpstr>
      <vt:lpstr>GASTO_E_T5</vt:lpstr>
      <vt:lpstr>GASTO_E_T6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2022-07-28T19:38:56Z</dcterms:created>
  <dcterms:modified xsi:type="dcterms:W3CDTF">2022-07-28T19:40:14Z</dcterms:modified>
</cp:coreProperties>
</file>