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esktop\LEY DE CONTABILIDAD FUBERNAMENTAL\DIGITAL\"/>
    </mc:Choice>
  </mc:AlternateContent>
  <bookViews>
    <workbookView xWindow="0" yWindow="0" windowWidth="14865" windowHeight="12285"/>
  </bookViews>
  <sheets>
    <sheet name="LDF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E75" i="1"/>
  <c r="D75" i="1"/>
  <c r="C75" i="1"/>
  <c r="B75" i="1"/>
  <c r="G41" i="1"/>
  <c r="G59" i="1"/>
  <c r="G65" i="1"/>
  <c r="G70" i="1"/>
  <c r="F41" i="1"/>
  <c r="F59" i="1"/>
  <c r="F65" i="1"/>
  <c r="F70" i="1"/>
  <c r="E41" i="1"/>
  <c r="E59" i="1"/>
  <c r="E65" i="1"/>
  <c r="E70" i="1"/>
  <c r="D41" i="1"/>
  <c r="D59" i="1"/>
  <c r="D65" i="1"/>
  <c r="D70" i="1"/>
  <c r="C41" i="1"/>
  <c r="C59" i="1"/>
  <c r="C65" i="1"/>
  <c r="C70" i="1"/>
  <c r="B41" i="1"/>
  <c r="B59" i="1"/>
  <c r="B65" i="1"/>
  <c r="B70" i="1"/>
  <c r="B68" i="1"/>
  <c r="A4" i="1"/>
  <c r="A2" i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<sst xmlns="http://schemas.openxmlformats.org/spreadsheetml/2006/main" count="73" uniqueCount="73">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</sst>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2" xfId="0" applyFill="1" applyBorder="1" applyAlignment="1">
      <alignment horizontal="left" vertical="center" indent="6"/>
    </xf>
    <xf numFmtId="43" fontId="1" fillId="0" borderId="12" xfId="1" applyFon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 applyProtection="1">
      <alignment vertical="center"/>
      <protection locked="0"/>
    </xf>
    <xf numFmtId="0" fontId="5" fillId="0" borderId="0" xfId="0" applyFont="1"/>
    <xf numFmtId="2" fontId="1" fillId="0" borderId="12" xfId="1" applyNumberFormat="1" applyFont="1" applyFill="1" applyBorder="1" applyAlignment="1" applyProtection="1">
      <alignment vertical="center"/>
      <protection locked="0"/>
    </xf>
    <xf numFmtId="2" fontId="0" fillId="0" borderId="12" xfId="1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2" fillId="0" borderId="12" xfId="0" applyFont="1" applyFill="1" applyBorder="1" applyAlignment="1">
      <alignment horizontal="left" vertical="center" indent="3"/>
    </xf>
    <xf numFmtId="43" fontId="2" fillId="0" borderId="12" xfId="0" applyNumberFormat="1" applyFont="1" applyFill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2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2" fontId="0" fillId="0" borderId="12" xfId="0" applyNumberFormat="1" applyFill="1" applyBorder="1" applyAlignment="1" applyProtection="1">
      <alignment vertical="center"/>
      <protection locked="0"/>
    </xf>
    <xf numFmtId="43" fontId="2" fillId="0" borderId="12" xfId="1" applyFont="1" applyFill="1" applyBorder="1" applyAlignment="1" applyProtection="1">
      <alignment vertical="center"/>
      <protection locked="0"/>
    </xf>
    <xf numFmtId="2" fontId="2" fillId="0" borderId="12" xfId="0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wrapText="1" indent="3"/>
    </xf>
    <xf numFmtId="0" fontId="2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0" fontId="0" fillId="0" borderId="11" xfId="0" applyFill="1" applyBorder="1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000_2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Valle de Santiago, Gto., Gobierno del Estado de Guanajuato (a)</v>
          </cell>
        </row>
        <row r="16">
          <cell r="C16" t="str">
            <v>Del 1 de enero al 30 de septiembre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workbookViewId="0">
      <selection activeCell="F20" sqref="F20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1" customFormat="1" ht="37.5" customHeight="1" x14ac:dyDescent="0.25">
      <c r="A1" s="29" t="s">
        <v>0</v>
      </c>
      <c r="B1" s="29"/>
      <c r="C1" s="29"/>
      <c r="D1" s="29"/>
      <c r="E1" s="29"/>
      <c r="F1" s="29"/>
      <c r="G1" s="29"/>
    </row>
    <row r="2" spans="1:8" x14ac:dyDescent="0.25">
      <c r="A2" s="30" t="str">
        <f>ENTE_PUBLICO_A</f>
        <v>Valle de Santiago, Gto., Gobierno del Estado de Guanajuato (a)</v>
      </c>
      <c r="B2" s="31"/>
      <c r="C2" s="31"/>
      <c r="D2" s="31"/>
      <c r="E2" s="31"/>
      <c r="F2" s="31"/>
      <c r="G2" s="32"/>
    </row>
    <row r="3" spans="1:8" x14ac:dyDescent="0.25">
      <c r="A3" s="33" t="s">
        <v>1</v>
      </c>
      <c r="B3" s="34"/>
      <c r="C3" s="34"/>
      <c r="D3" s="34"/>
      <c r="E3" s="34"/>
      <c r="F3" s="34"/>
      <c r="G3" s="35"/>
    </row>
    <row r="4" spans="1:8" x14ac:dyDescent="0.25">
      <c r="A4" s="36" t="str">
        <f>TRIMESTRE</f>
        <v>Del 1 de enero al 30 de septiembre de 2022 (b)</v>
      </c>
      <c r="B4" s="37"/>
      <c r="C4" s="37"/>
      <c r="D4" s="37"/>
      <c r="E4" s="37"/>
      <c r="F4" s="37"/>
      <c r="G4" s="38"/>
    </row>
    <row r="5" spans="1:8" x14ac:dyDescent="0.25">
      <c r="A5" s="39" t="s">
        <v>2</v>
      </c>
      <c r="B5" s="40"/>
      <c r="C5" s="40"/>
      <c r="D5" s="40"/>
      <c r="E5" s="40"/>
      <c r="F5" s="40"/>
      <c r="G5" s="41"/>
    </row>
    <row r="6" spans="1:8" x14ac:dyDescent="0.25">
      <c r="A6" s="42" t="s">
        <v>3</v>
      </c>
      <c r="B6" s="44" t="s">
        <v>4</v>
      </c>
      <c r="C6" s="44"/>
      <c r="D6" s="44"/>
      <c r="E6" s="44"/>
      <c r="F6" s="44"/>
      <c r="G6" s="44" t="s">
        <v>5</v>
      </c>
    </row>
    <row r="7" spans="1:8" ht="30" x14ac:dyDescent="0.25">
      <c r="A7" s="43"/>
      <c r="B7" s="2" t="s">
        <v>6</v>
      </c>
      <c r="C7" s="3" t="s">
        <v>7</v>
      </c>
      <c r="D7" s="2" t="s">
        <v>8</v>
      </c>
      <c r="E7" s="2" t="s">
        <v>9</v>
      </c>
      <c r="F7" s="2" t="s">
        <v>10</v>
      </c>
      <c r="G7" s="44"/>
    </row>
    <row r="8" spans="1:8" x14ac:dyDescent="0.25">
      <c r="A8" s="4" t="s">
        <v>11</v>
      </c>
      <c r="B8" s="5"/>
      <c r="C8" s="5"/>
      <c r="D8" s="5"/>
      <c r="E8" s="5"/>
      <c r="F8" s="5"/>
      <c r="G8" s="5"/>
    </row>
    <row r="9" spans="1:8" ht="14.25" customHeight="1" x14ac:dyDescent="0.25">
      <c r="A9" s="6" t="s">
        <v>12</v>
      </c>
      <c r="B9" s="7">
        <v>24000000</v>
      </c>
      <c r="C9" s="7">
        <v>100000</v>
      </c>
      <c r="D9" s="8">
        <v>24100000</v>
      </c>
      <c r="E9" s="7">
        <v>22784268.289999999</v>
      </c>
      <c r="F9" s="7">
        <v>22784268.289999999</v>
      </c>
      <c r="G9" s="8">
        <v>-1215731.7100000009</v>
      </c>
      <c r="H9" s="9"/>
    </row>
    <row r="10" spans="1:8" x14ac:dyDescent="0.25">
      <c r="A10" s="6" t="s">
        <v>13</v>
      </c>
      <c r="B10" s="10">
        <v>0</v>
      </c>
      <c r="C10" s="10">
        <v>0</v>
      </c>
      <c r="D10" s="11">
        <v>0</v>
      </c>
      <c r="E10" s="10">
        <v>0</v>
      </c>
      <c r="F10" s="10">
        <v>0</v>
      </c>
      <c r="G10" s="11">
        <v>0</v>
      </c>
    </row>
    <row r="11" spans="1:8" x14ac:dyDescent="0.25">
      <c r="A11" s="6" t="s">
        <v>14</v>
      </c>
      <c r="B11" s="7">
        <v>8000000</v>
      </c>
      <c r="C11" s="7">
        <v>4227099.12</v>
      </c>
      <c r="D11" s="8">
        <v>12227099.120000001</v>
      </c>
      <c r="E11" s="7">
        <v>6235303.04</v>
      </c>
      <c r="F11" s="7">
        <v>6235303.04</v>
      </c>
      <c r="G11" s="8">
        <v>-1764696.96</v>
      </c>
    </row>
    <row r="12" spans="1:8" x14ac:dyDescent="0.25">
      <c r="A12" s="6" t="s">
        <v>15</v>
      </c>
      <c r="B12" s="7">
        <v>29600000</v>
      </c>
      <c r="C12" s="7">
        <v>-200000</v>
      </c>
      <c r="D12" s="8">
        <v>29400000</v>
      </c>
      <c r="E12" s="7">
        <v>19979743.809999999</v>
      </c>
      <c r="F12" s="7">
        <v>19979743.809999999</v>
      </c>
      <c r="G12" s="8">
        <v>-9620256.1900000013</v>
      </c>
    </row>
    <row r="13" spans="1:8" ht="14.25" customHeight="1" x14ac:dyDescent="0.25">
      <c r="A13" s="6" t="s">
        <v>16</v>
      </c>
      <c r="B13" s="7">
        <v>2450000</v>
      </c>
      <c r="C13" s="7">
        <v>900000</v>
      </c>
      <c r="D13" s="8">
        <v>3350000</v>
      </c>
      <c r="E13" s="7">
        <v>3405358.73</v>
      </c>
      <c r="F13" s="7">
        <v>3405358.73</v>
      </c>
      <c r="G13" s="8">
        <v>955358.73</v>
      </c>
    </row>
    <row r="14" spans="1:8" ht="14.25" customHeight="1" x14ac:dyDescent="0.25">
      <c r="A14" s="6" t="s">
        <v>17</v>
      </c>
      <c r="B14" s="7">
        <v>1950000</v>
      </c>
      <c r="C14" s="7">
        <v>200000</v>
      </c>
      <c r="D14" s="8">
        <v>2150000</v>
      </c>
      <c r="E14" s="7">
        <v>1457415.38</v>
      </c>
      <c r="F14" s="7">
        <v>1457415.38</v>
      </c>
      <c r="G14" s="8">
        <v>-492584.62000000011</v>
      </c>
    </row>
    <row r="15" spans="1:8" x14ac:dyDescent="0.25">
      <c r="A15" s="6" t="s">
        <v>18</v>
      </c>
      <c r="B15" s="10">
        <v>0</v>
      </c>
      <c r="C15" s="10">
        <v>0</v>
      </c>
      <c r="D15" s="11">
        <v>0</v>
      </c>
      <c r="E15" s="10">
        <v>0</v>
      </c>
      <c r="F15" s="10">
        <v>0</v>
      </c>
      <c r="G15" s="11">
        <v>0</v>
      </c>
    </row>
    <row r="16" spans="1:8" x14ac:dyDescent="0.25">
      <c r="A16" s="12" t="s">
        <v>19</v>
      </c>
      <c r="B16" s="8">
        <v>162400000</v>
      </c>
      <c r="C16" s="8">
        <v>8728482</v>
      </c>
      <c r="D16" s="8">
        <v>171128482</v>
      </c>
      <c r="E16" s="8">
        <v>150211254.72</v>
      </c>
      <c r="F16" s="8">
        <v>150211254.72</v>
      </c>
      <c r="G16" s="8">
        <v>-12188745.280000001</v>
      </c>
    </row>
    <row r="17" spans="1:7" x14ac:dyDescent="0.25">
      <c r="A17" s="13" t="s">
        <v>20</v>
      </c>
      <c r="B17" s="7">
        <v>108400000</v>
      </c>
      <c r="C17" s="7">
        <v>6679876</v>
      </c>
      <c r="D17" s="8">
        <v>115079876</v>
      </c>
      <c r="E17" s="7">
        <v>99972577.620000005</v>
      </c>
      <c r="F17" s="7">
        <v>99972577.620000005</v>
      </c>
      <c r="G17" s="8">
        <v>-8427422.3799999952</v>
      </c>
    </row>
    <row r="18" spans="1:7" x14ac:dyDescent="0.25">
      <c r="A18" s="13" t="s">
        <v>21</v>
      </c>
      <c r="B18" s="7">
        <v>29300000</v>
      </c>
      <c r="C18" s="7">
        <v>2377654</v>
      </c>
      <c r="D18" s="8">
        <v>31677654</v>
      </c>
      <c r="E18" s="7">
        <v>26886875.370000001</v>
      </c>
      <c r="F18" s="7">
        <v>26886875.370000001</v>
      </c>
      <c r="G18" s="8">
        <v>-2413124.629999999</v>
      </c>
    </row>
    <row r="19" spans="1:7" x14ac:dyDescent="0.25">
      <c r="A19" s="13" t="s">
        <v>22</v>
      </c>
      <c r="B19" s="7">
        <v>8100000</v>
      </c>
      <c r="C19" s="7">
        <v>341433</v>
      </c>
      <c r="D19" s="8">
        <v>8441433</v>
      </c>
      <c r="E19" s="7">
        <v>10180543.060000001</v>
      </c>
      <c r="F19" s="7">
        <v>10180543.060000001</v>
      </c>
      <c r="G19" s="8">
        <v>2080543.0600000005</v>
      </c>
    </row>
    <row r="20" spans="1:7" x14ac:dyDescent="0.25">
      <c r="A20" s="13" t="s">
        <v>23</v>
      </c>
      <c r="B20" s="10">
        <v>0</v>
      </c>
      <c r="C20" s="10">
        <v>0</v>
      </c>
      <c r="D20" s="11">
        <v>0</v>
      </c>
      <c r="E20" s="10">
        <v>0</v>
      </c>
      <c r="F20" s="10">
        <v>0</v>
      </c>
      <c r="G20" s="11">
        <v>0</v>
      </c>
    </row>
    <row r="21" spans="1:7" x14ac:dyDescent="0.25">
      <c r="A21" s="13" t="s">
        <v>24</v>
      </c>
      <c r="B21" s="10">
        <v>0</v>
      </c>
      <c r="C21" s="10">
        <v>0</v>
      </c>
      <c r="D21" s="11">
        <v>0</v>
      </c>
      <c r="E21" s="10">
        <v>0</v>
      </c>
      <c r="F21" s="10">
        <v>0</v>
      </c>
      <c r="G21" s="11">
        <v>0</v>
      </c>
    </row>
    <row r="22" spans="1:7" x14ac:dyDescent="0.25">
      <c r="A22" s="13" t="s">
        <v>25</v>
      </c>
      <c r="B22" s="7">
        <v>2800000</v>
      </c>
      <c r="C22" s="7">
        <v>-9335</v>
      </c>
      <c r="D22" s="8">
        <v>2790665</v>
      </c>
      <c r="E22" s="7">
        <v>2613068.8199999998</v>
      </c>
      <c r="F22" s="7">
        <v>2613068.8199999998</v>
      </c>
      <c r="G22" s="8">
        <v>-186931.18000000017</v>
      </c>
    </row>
    <row r="23" spans="1:7" x14ac:dyDescent="0.25">
      <c r="A23" s="13" t="s">
        <v>26</v>
      </c>
      <c r="B23" s="10">
        <v>0</v>
      </c>
      <c r="C23" s="10">
        <v>0</v>
      </c>
      <c r="D23" s="11">
        <v>0</v>
      </c>
      <c r="E23" s="10">
        <v>0</v>
      </c>
      <c r="F23" s="10">
        <v>0</v>
      </c>
      <c r="G23" s="11">
        <v>0</v>
      </c>
    </row>
    <row r="24" spans="1:7" x14ac:dyDescent="0.25">
      <c r="A24" s="13" t="s">
        <v>27</v>
      </c>
      <c r="B24" s="10">
        <v>0</v>
      </c>
      <c r="C24" s="10">
        <v>0</v>
      </c>
      <c r="D24" s="11">
        <v>0</v>
      </c>
      <c r="E24" s="10">
        <v>0</v>
      </c>
      <c r="F24" s="10">
        <v>0</v>
      </c>
      <c r="G24" s="11">
        <v>0</v>
      </c>
    </row>
    <row r="25" spans="1:7" x14ac:dyDescent="0.25">
      <c r="A25" s="13" t="s">
        <v>28</v>
      </c>
      <c r="B25" s="7">
        <v>3200000</v>
      </c>
      <c r="C25" s="7">
        <v>-221196</v>
      </c>
      <c r="D25" s="8">
        <v>2978804</v>
      </c>
      <c r="E25" s="7">
        <v>2163385.85</v>
      </c>
      <c r="F25" s="7">
        <v>2163385.85</v>
      </c>
      <c r="G25" s="8">
        <v>-1036614.1499999999</v>
      </c>
    </row>
    <row r="26" spans="1:7" x14ac:dyDescent="0.25">
      <c r="A26" s="13" t="s">
        <v>29</v>
      </c>
      <c r="B26" s="7">
        <v>10600000</v>
      </c>
      <c r="C26" s="7">
        <v>-439950</v>
      </c>
      <c r="D26" s="8">
        <v>10160050</v>
      </c>
      <c r="E26" s="7">
        <v>8394804</v>
      </c>
      <c r="F26" s="7">
        <v>8394804</v>
      </c>
      <c r="G26" s="8">
        <v>-2205196</v>
      </c>
    </row>
    <row r="27" spans="1:7" x14ac:dyDescent="0.25">
      <c r="A27" s="13" t="s">
        <v>30</v>
      </c>
      <c r="B27" s="10">
        <v>0</v>
      </c>
      <c r="C27" s="10">
        <v>0</v>
      </c>
      <c r="D27" s="11">
        <v>0</v>
      </c>
      <c r="E27" s="10">
        <v>0</v>
      </c>
      <c r="F27" s="10">
        <v>0</v>
      </c>
      <c r="G27" s="11">
        <v>0</v>
      </c>
    </row>
    <row r="28" spans="1:7" x14ac:dyDescent="0.25">
      <c r="A28" s="6" t="s">
        <v>31</v>
      </c>
      <c r="B28" s="8">
        <v>3600000</v>
      </c>
      <c r="C28" s="8">
        <v>-450762</v>
      </c>
      <c r="D28" s="8">
        <v>3149238</v>
      </c>
      <c r="E28" s="8">
        <v>2837384.71</v>
      </c>
      <c r="F28" s="8">
        <v>2837384.71</v>
      </c>
      <c r="G28" s="8">
        <v>-762615.29</v>
      </c>
    </row>
    <row r="29" spans="1:7" x14ac:dyDescent="0.25">
      <c r="A29" s="13" t="s">
        <v>32</v>
      </c>
      <c r="B29" s="7">
        <v>40000</v>
      </c>
      <c r="C29" s="7">
        <v>0</v>
      </c>
      <c r="D29" s="8">
        <v>40000</v>
      </c>
      <c r="E29" s="7">
        <v>20280.53</v>
      </c>
      <c r="F29" s="7">
        <v>20280.53</v>
      </c>
      <c r="G29" s="8">
        <v>-19719.47</v>
      </c>
    </row>
    <row r="30" spans="1:7" x14ac:dyDescent="0.25">
      <c r="A30" s="13" t="s">
        <v>33</v>
      </c>
      <c r="B30" s="7">
        <v>300000</v>
      </c>
      <c r="C30" s="7">
        <v>30182</v>
      </c>
      <c r="D30" s="8">
        <v>330182</v>
      </c>
      <c r="E30" s="7">
        <v>241739.45</v>
      </c>
      <c r="F30" s="7">
        <v>241739.45</v>
      </c>
      <c r="G30" s="8">
        <v>-58260.549999999988</v>
      </c>
    </row>
    <row r="31" spans="1:7" x14ac:dyDescent="0.25">
      <c r="A31" s="13" t="s">
        <v>34</v>
      </c>
      <c r="B31" s="7">
        <v>1900000</v>
      </c>
      <c r="C31" s="7">
        <v>-220145</v>
      </c>
      <c r="D31" s="8">
        <v>1679855</v>
      </c>
      <c r="E31" s="7">
        <v>1514161.45</v>
      </c>
      <c r="F31" s="7">
        <v>1514161.45</v>
      </c>
      <c r="G31" s="8">
        <v>-385838.55000000005</v>
      </c>
    </row>
    <row r="32" spans="1:7" x14ac:dyDescent="0.25">
      <c r="A32" s="13" t="s">
        <v>35</v>
      </c>
      <c r="B32" s="10">
        <v>0</v>
      </c>
      <c r="C32" s="10">
        <v>0</v>
      </c>
      <c r="D32" s="11">
        <v>0</v>
      </c>
      <c r="E32" s="10">
        <v>0</v>
      </c>
      <c r="F32" s="10">
        <v>0</v>
      </c>
      <c r="G32" s="11">
        <v>0</v>
      </c>
    </row>
    <row r="33" spans="1:8" x14ac:dyDescent="0.25">
      <c r="A33" s="13" t="s">
        <v>36</v>
      </c>
      <c r="B33" s="7">
        <v>1360000</v>
      </c>
      <c r="C33" s="7">
        <v>-260799</v>
      </c>
      <c r="D33" s="8">
        <v>1099201</v>
      </c>
      <c r="E33" s="7">
        <v>1061203.28</v>
      </c>
      <c r="F33" s="7">
        <v>1061203.28</v>
      </c>
      <c r="G33" s="8">
        <v>-298796.71999999997</v>
      </c>
    </row>
    <row r="34" spans="1:8" x14ac:dyDescent="0.25">
      <c r="A34" s="6" t="s">
        <v>37</v>
      </c>
      <c r="B34" s="10">
        <v>0</v>
      </c>
      <c r="C34" s="10">
        <v>0</v>
      </c>
      <c r="D34" s="11">
        <v>0</v>
      </c>
      <c r="E34" s="10">
        <v>0</v>
      </c>
      <c r="F34" s="10">
        <v>0</v>
      </c>
      <c r="G34" s="11">
        <v>0</v>
      </c>
    </row>
    <row r="35" spans="1:8" x14ac:dyDescent="0.25">
      <c r="A35" s="6" t="s">
        <v>38</v>
      </c>
      <c r="B35" s="8">
        <v>85000000</v>
      </c>
      <c r="C35" s="8">
        <v>0</v>
      </c>
      <c r="D35" s="8">
        <v>85000000</v>
      </c>
      <c r="E35" s="8">
        <v>4100000</v>
      </c>
      <c r="F35" s="8">
        <v>4100000</v>
      </c>
      <c r="G35" s="8">
        <v>-80900000</v>
      </c>
    </row>
    <row r="36" spans="1:8" ht="14.25" customHeight="1" x14ac:dyDescent="0.25">
      <c r="A36" s="13" t="s">
        <v>39</v>
      </c>
      <c r="B36" s="7">
        <v>85000000</v>
      </c>
      <c r="C36" s="7">
        <v>0</v>
      </c>
      <c r="D36" s="8">
        <v>85000000</v>
      </c>
      <c r="E36" s="7">
        <v>4100000</v>
      </c>
      <c r="F36" s="7">
        <v>4100000</v>
      </c>
      <c r="G36" s="8">
        <v>-80900000</v>
      </c>
    </row>
    <row r="37" spans="1:8" x14ac:dyDescent="0.25">
      <c r="A37" s="6" t="s">
        <v>40</v>
      </c>
      <c r="B37" s="10">
        <v>0</v>
      </c>
      <c r="C37" s="10">
        <v>0</v>
      </c>
      <c r="D37" s="11">
        <v>0</v>
      </c>
      <c r="E37" s="10">
        <v>0</v>
      </c>
      <c r="F37" s="10">
        <v>0</v>
      </c>
      <c r="G37" s="11">
        <v>0</v>
      </c>
    </row>
    <row r="38" spans="1:8" x14ac:dyDescent="0.25">
      <c r="A38" s="13" t="s">
        <v>41</v>
      </c>
      <c r="B38" s="10">
        <v>0</v>
      </c>
      <c r="C38" s="10">
        <v>0</v>
      </c>
      <c r="D38" s="11">
        <v>0</v>
      </c>
      <c r="E38" s="10">
        <v>0</v>
      </c>
      <c r="F38" s="10">
        <v>0</v>
      </c>
      <c r="G38" s="11">
        <v>0</v>
      </c>
    </row>
    <row r="39" spans="1:8" x14ac:dyDescent="0.25">
      <c r="A39" s="13" t="s">
        <v>42</v>
      </c>
      <c r="B39" s="10">
        <v>0</v>
      </c>
      <c r="C39" s="10">
        <v>0</v>
      </c>
      <c r="D39" s="11">
        <v>0</v>
      </c>
      <c r="E39" s="10">
        <v>0</v>
      </c>
      <c r="F39" s="10">
        <v>0</v>
      </c>
      <c r="G39" s="11">
        <v>0</v>
      </c>
    </row>
    <row r="40" spans="1:8" x14ac:dyDescent="0.25">
      <c r="A40" s="14"/>
      <c r="B40" s="15"/>
      <c r="C40" s="15"/>
      <c r="D40" s="15"/>
      <c r="E40" s="15"/>
      <c r="F40" s="15"/>
      <c r="G40" s="15"/>
    </row>
    <row r="41" spans="1:8" x14ac:dyDescent="0.25">
      <c r="A41" s="16" t="s">
        <v>43</v>
      </c>
      <c r="B41" s="17">
        <f t="shared" ref="B41:G41" si="0">SUM(B9,B10,B11,B12,B13,B14,B15,B16,B28,B34,B35,B37)</f>
        <v>317000000</v>
      </c>
      <c r="C41" s="17">
        <f t="shared" si="0"/>
        <v>13504819.120000001</v>
      </c>
      <c r="D41" s="17">
        <f t="shared" si="0"/>
        <v>330504819.12</v>
      </c>
      <c r="E41" s="17">
        <f t="shared" si="0"/>
        <v>211010728.68000001</v>
      </c>
      <c r="F41" s="17">
        <f t="shared" si="0"/>
        <v>211010728.68000001</v>
      </c>
      <c r="G41" s="17">
        <f t="shared" si="0"/>
        <v>-105989271.32000001</v>
      </c>
    </row>
    <row r="42" spans="1:8" x14ac:dyDescent="0.25">
      <c r="A42" s="16" t="s">
        <v>44</v>
      </c>
      <c r="B42" s="18"/>
      <c r="C42" s="18"/>
      <c r="D42" s="18"/>
      <c r="E42" s="18"/>
      <c r="F42" s="18"/>
      <c r="G42" s="19"/>
      <c r="H42" s="9"/>
    </row>
    <row r="43" spans="1:8" x14ac:dyDescent="0.25">
      <c r="A43" s="14"/>
      <c r="B43" s="14"/>
      <c r="C43" s="14"/>
      <c r="D43" s="14"/>
      <c r="E43" s="14"/>
      <c r="F43" s="14"/>
      <c r="G43" s="14"/>
    </row>
    <row r="44" spans="1:8" x14ac:dyDescent="0.25">
      <c r="A44" s="16" t="s">
        <v>45</v>
      </c>
      <c r="B44" s="14"/>
      <c r="C44" s="14"/>
      <c r="D44" s="14"/>
      <c r="E44" s="14"/>
      <c r="F44" s="14"/>
      <c r="G44" s="14"/>
    </row>
    <row r="45" spans="1:8" x14ac:dyDescent="0.25">
      <c r="A45" s="6" t="s">
        <v>46</v>
      </c>
      <c r="B45" s="8">
        <v>182000000</v>
      </c>
      <c r="C45" s="8">
        <v>9700000</v>
      </c>
      <c r="D45" s="8">
        <v>191700000</v>
      </c>
      <c r="E45" s="8">
        <v>156377062.54000002</v>
      </c>
      <c r="F45" s="8">
        <v>156377062.54000002</v>
      </c>
      <c r="G45" s="8">
        <v>-25622937.459999979</v>
      </c>
    </row>
    <row r="46" spans="1:8" x14ac:dyDescent="0.25">
      <c r="A46" s="20" t="s">
        <v>47</v>
      </c>
      <c r="B46" s="10">
        <v>0</v>
      </c>
      <c r="C46" s="10">
        <v>0</v>
      </c>
      <c r="D46" s="11">
        <v>0</v>
      </c>
      <c r="E46" s="10">
        <v>0</v>
      </c>
      <c r="F46" s="10">
        <v>0</v>
      </c>
      <c r="G46" s="11">
        <v>0</v>
      </c>
    </row>
    <row r="47" spans="1:8" x14ac:dyDescent="0.25">
      <c r="A47" s="20" t="s">
        <v>48</v>
      </c>
      <c r="B47" s="10">
        <v>0</v>
      </c>
      <c r="C47" s="10">
        <v>0</v>
      </c>
      <c r="D47" s="11">
        <v>0</v>
      </c>
      <c r="E47" s="10">
        <v>0</v>
      </c>
      <c r="F47" s="10">
        <v>0</v>
      </c>
      <c r="G47" s="11">
        <v>0</v>
      </c>
    </row>
    <row r="48" spans="1:8" x14ac:dyDescent="0.25">
      <c r="A48" s="20" t="s">
        <v>49</v>
      </c>
      <c r="B48" s="7">
        <v>84000000</v>
      </c>
      <c r="C48" s="7">
        <v>-4500000</v>
      </c>
      <c r="D48" s="8">
        <v>79500000</v>
      </c>
      <c r="E48" s="7">
        <v>72040017.359999999</v>
      </c>
      <c r="F48" s="7">
        <v>72040017.359999999</v>
      </c>
      <c r="G48" s="8">
        <v>-11959982.640000001</v>
      </c>
    </row>
    <row r="49" spans="1:7" ht="30" x14ac:dyDescent="0.25">
      <c r="A49" s="20" t="s">
        <v>50</v>
      </c>
      <c r="B49" s="7">
        <v>98000000</v>
      </c>
      <c r="C49" s="7">
        <v>14200000</v>
      </c>
      <c r="D49" s="8">
        <v>112200000</v>
      </c>
      <c r="E49" s="7">
        <v>84337045.180000007</v>
      </c>
      <c r="F49" s="7">
        <v>84337045.180000007</v>
      </c>
      <c r="G49" s="8">
        <v>-13662954.819999993</v>
      </c>
    </row>
    <row r="50" spans="1:7" x14ac:dyDescent="0.25">
      <c r="A50" s="20" t="s">
        <v>51</v>
      </c>
      <c r="B50" s="10">
        <v>0</v>
      </c>
      <c r="C50" s="10">
        <v>0</v>
      </c>
      <c r="D50" s="11">
        <v>0</v>
      </c>
      <c r="E50" s="10">
        <v>0</v>
      </c>
      <c r="F50" s="10">
        <v>0</v>
      </c>
      <c r="G50" s="11">
        <v>0</v>
      </c>
    </row>
    <row r="51" spans="1:7" x14ac:dyDescent="0.25">
      <c r="A51" s="20" t="s">
        <v>52</v>
      </c>
      <c r="B51" s="10">
        <v>0</v>
      </c>
      <c r="C51" s="10">
        <v>0</v>
      </c>
      <c r="D51" s="11">
        <v>0</v>
      </c>
      <c r="E51" s="10">
        <v>0</v>
      </c>
      <c r="F51" s="10">
        <v>0</v>
      </c>
      <c r="G51" s="11">
        <v>0</v>
      </c>
    </row>
    <row r="52" spans="1:7" x14ac:dyDescent="0.25">
      <c r="A52" s="21" t="s">
        <v>53</v>
      </c>
      <c r="B52" s="10">
        <v>0</v>
      </c>
      <c r="C52" s="10">
        <v>0</v>
      </c>
      <c r="D52" s="11">
        <v>0</v>
      </c>
      <c r="E52" s="10">
        <v>0</v>
      </c>
      <c r="F52" s="10">
        <v>0</v>
      </c>
      <c r="G52" s="11">
        <v>0</v>
      </c>
    </row>
    <row r="53" spans="1:7" x14ac:dyDescent="0.25">
      <c r="A53" s="13" t="s">
        <v>54</v>
      </c>
      <c r="B53" s="10">
        <v>0</v>
      </c>
      <c r="C53" s="10">
        <v>0</v>
      </c>
      <c r="D53" s="11">
        <v>0</v>
      </c>
      <c r="E53" s="10">
        <v>0</v>
      </c>
      <c r="F53" s="10">
        <v>0</v>
      </c>
      <c r="G53" s="11">
        <v>0</v>
      </c>
    </row>
    <row r="54" spans="1:7" x14ac:dyDescent="0.25">
      <c r="A54" s="6" t="s">
        <v>55</v>
      </c>
      <c r="B54" s="8">
        <v>1000000</v>
      </c>
      <c r="C54" s="8">
        <v>3712500</v>
      </c>
      <c r="D54" s="8">
        <v>4712500</v>
      </c>
      <c r="E54" s="8">
        <v>0</v>
      </c>
      <c r="F54" s="8">
        <v>0</v>
      </c>
      <c r="G54" s="8">
        <v>-1000000</v>
      </c>
    </row>
    <row r="55" spans="1:7" x14ac:dyDescent="0.25">
      <c r="A55" s="21" t="s">
        <v>56</v>
      </c>
      <c r="B55" s="10">
        <v>0</v>
      </c>
      <c r="C55" s="10">
        <v>0</v>
      </c>
      <c r="D55" s="11">
        <v>0</v>
      </c>
      <c r="E55" s="10">
        <v>0</v>
      </c>
      <c r="F55" s="10">
        <v>0</v>
      </c>
      <c r="G55" s="11">
        <v>0</v>
      </c>
    </row>
    <row r="56" spans="1:7" x14ac:dyDescent="0.25">
      <c r="A56" s="20" t="s">
        <v>57</v>
      </c>
      <c r="B56" s="10">
        <v>0</v>
      </c>
      <c r="C56" s="10">
        <v>0</v>
      </c>
      <c r="D56" s="11">
        <v>0</v>
      </c>
      <c r="E56" s="10">
        <v>0</v>
      </c>
      <c r="F56" s="10">
        <v>0</v>
      </c>
      <c r="G56" s="11">
        <v>0</v>
      </c>
    </row>
    <row r="57" spans="1:7" x14ac:dyDescent="0.25">
      <c r="A57" s="20" t="s">
        <v>58</v>
      </c>
      <c r="B57" s="10">
        <v>0</v>
      </c>
      <c r="C57" s="10">
        <v>0</v>
      </c>
      <c r="D57" s="11">
        <v>0</v>
      </c>
      <c r="E57" s="10">
        <v>0</v>
      </c>
      <c r="F57" s="10">
        <v>0</v>
      </c>
      <c r="G57" s="11">
        <v>0</v>
      </c>
    </row>
    <row r="58" spans="1:7" x14ac:dyDescent="0.25">
      <c r="A58" s="21" t="s">
        <v>59</v>
      </c>
      <c r="B58" s="7">
        <v>1000000</v>
      </c>
      <c r="C58" s="7">
        <v>3712500</v>
      </c>
      <c r="D58" s="8">
        <v>4712500</v>
      </c>
      <c r="E58" s="7">
        <v>0</v>
      </c>
      <c r="F58" s="7">
        <v>0</v>
      </c>
      <c r="G58" s="8">
        <v>-1000000</v>
      </c>
    </row>
    <row r="59" spans="1:7" x14ac:dyDescent="0.25">
      <c r="A59" s="6" t="s">
        <v>60</v>
      </c>
      <c r="B59" s="22">
        <f>SUM(B60:B61)</f>
        <v>0</v>
      </c>
      <c r="C59" s="15">
        <f t="shared" ref="C59:G59" si="1">SUM(C60:C61)</f>
        <v>0</v>
      </c>
      <c r="D59" s="15">
        <f t="shared" si="1"/>
        <v>0</v>
      </c>
      <c r="E59" s="15">
        <f t="shared" si="1"/>
        <v>0</v>
      </c>
      <c r="F59" s="15">
        <f t="shared" si="1"/>
        <v>0</v>
      </c>
      <c r="G59" s="15">
        <f t="shared" si="1"/>
        <v>0</v>
      </c>
    </row>
    <row r="60" spans="1:7" x14ac:dyDescent="0.25">
      <c r="A60" s="20" t="s">
        <v>61</v>
      </c>
      <c r="B60" s="10">
        <v>0</v>
      </c>
      <c r="C60" s="10">
        <v>0</v>
      </c>
      <c r="D60" s="11">
        <v>0</v>
      </c>
      <c r="E60" s="10">
        <v>0</v>
      </c>
      <c r="F60" s="10">
        <v>0</v>
      </c>
      <c r="G60" s="11">
        <v>0</v>
      </c>
    </row>
    <row r="61" spans="1:7" x14ac:dyDescent="0.25">
      <c r="A61" s="20" t="s">
        <v>62</v>
      </c>
      <c r="B61" s="10">
        <v>0</v>
      </c>
      <c r="C61" s="10">
        <v>0</v>
      </c>
      <c r="D61" s="11">
        <v>0</v>
      </c>
      <c r="E61" s="10">
        <v>0</v>
      </c>
      <c r="F61" s="10">
        <v>0</v>
      </c>
      <c r="G61" s="11">
        <v>0</v>
      </c>
    </row>
    <row r="62" spans="1:7" x14ac:dyDescent="0.25">
      <c r="A62" s="6" t="s">
        <v>63</v>
      </c>
      <c r="B62" s="10">
        <v>0</v>
      </c>
      <c r="C62" s="10">
        <v>0</v>
      </c>
      <c r="D62" s="11">
        <v>0</v>
      </c>
      <c r="E62" s="10">
        <v>0</v>
      </c>
      <c r="F62" s="10">
        <v>0</v>
      </c>
      <c r="G62" s="11">
        <v>0</v>
      </c>
    </row>
    <row r="63" spans="1:7" x14ac:dyDescent="0.25">
      <c r="A63" s="6" t="s">
        <v>64</v>
      </c>
      <c r="B63" s="10">
        <v>0</v>
      </c>
      <c r="C63" s="10">
        <v>0</v>
      </c>
      <c r="D63" s="11">
        <v>0</v>
      </c>
      <c r="E63" s="10">
        <v>0</v>
      </c>
      <c r="F63" s="10">
        <v>0</v>
      </c>
      <c r="G63" s="11">
        <v>0</v>
      </c>
    </row>
    <row r="64" spans="1:7" x14ac:dyDescent="0.25">
      <c r="A64" s="14"/>
      <c r="B64" s="14"/>
      <c r="C64" s="14"/>
      <c r="D64" s="14"/>
      <c r="E64" s="14"/>
      <c r="F64" s="14"/>
      <c r="G64" s="14"/>
    </row>
    <row r="65" spans="1:7" x14ac:dyDescent="0.25">
      <c r="A65" s="16" t="s">
        <v>65</v>
      </c>
      <c r="B65" s="17">
        <f t="shared" ref="B65:G65" si="2">B45+B54+B59+B62+B63</f>
        <v>183000000</v>
      </c>
      <c r="C65" s="17">
        <f t="shared" si="2"/>
        <v>13412500</v>
      </c>
      <c r="D65" s="17">
        <f t="shared" si="2"/>
        <v>196412500</v>
      </c>
      <c r="E65" s="17">
        <f t="shared" si="2"/>
        <v>156377062.54000002</v>
      </c>
      <c r="F65" s="17">
        <f t="shared" si="2"/>
        <v>156377062.54000002</v>
      </c>
      <c r="G65" s="17">
        <f t="shared" si="2"/>
        <v>-26622937.459999979</v>
      </c>
    </row>
    <row r="66" spans="1:7" x14ac:dyDescent="0.25">
      <c r="A66" s="14"/>
      <c r="B66" s="14"/>
      <c r="C66" s="14"/>
      <c r="D66" s="14"/>
      <c r="E66" s="14"/>
      <c r="F66" s="14"/>
      <c r="G66" s="14"/>
    </row>
    <row r="67" spans="1:7" x14ac:dyDescent="0.25">
      <c r="A67" s="16" t="s">
        <v>66</v>
      </c>
      <c r="B67" s="10">
        <v>0</v>
      </c>
      <c r="C67" s="10">
        <v>0</v>
      </c>
      <c r="D67" s="23">
        <v>56592340.840000004</v>
      </c>
      <c r="E67" s="23">
        <v>36524263.810000002</v>
      </c>
      <c r="F67" s="23">
        <v>36524263.810000002</v>
      </c>
      <c r="G67" s="23">
        <v>36524263.810000002</v>
      </c>
    </row>
    <row r="68" spans="1:7" x14ac:dyDescent="0.25">
      <c r="A68" s="6" t="s">
        <v>67</v>
      </c>
      <c r="B68" s="24">
        <f>B66+B67</f>
        <v>0</v>
      </c>
      <c r="C68" s="23">
        <v>56592340.840000004</v>
      </c>
      <c r="D68" s="23">
        <v>56592340.840000004</v>
      </c>
      <c r="E68" s="23">
        <v>36524263.810000002</v>
      </c>
      <c r="F68" s="23">
        <v>36524263.810000002</v>
      </c>
      <c r="G68" s="23">
        <v>36524263.810000002</v>
      </c>
    </row>
    <row r="69" spans="1:7" x14ac:dyDescent="0.25">
      <c r="A69" s="14"/>
      <c r="B69" s="14"/>
      <c r="C69" s="14"/>
      <c r="D69" s="14"/>
      <c r="E69" s="14"/>
      <c r="F69" s="14"/>
      <c r="G69" s="14"/>
    </row>
    <row r="70" spans="1:7" x14ac:dyDescent="0.25">
      <c r="A70" s="16" t="s">
        <v>68</v>
      </c>
      <c r="B70" s="17">
        <f t="shared" ref="B70:G70" si="3">B41+B65+B67</f>
        <v>500000000</v>
      </c>
      <c r="C70" s="17">
        <f t="shared" si="3"/>
        <v>26917319.120000001</v>
      </c>
      <c r="D70" s="17">
        <f t="shared" si="3"/>
        <v>583509659.96000004</v>
      </c>
      <c r="E70" s="17">
        <f t="shared" si="3"/>
        <v>403912055.03000003</v>
      </c>
      <c r="F70" s="17">
        <f t="shared" si="3"/>
        <v>403912055.03000003</v>
      </c>
      <c r="G70" s="17">
        <f t="shared" si="3"/>
        <v>-96087944.969999984</v>
      </c>
    </row>
    <row r="71" spans="1:7" x14ac:dyDescent="0.25">
      <c r="A71" s="14"/>
      <c r="B71" s="14"/>
      <c r="C71" s="14"/>
      <c r="D71" s="14"/>
      <c r="E71" s="14"/>
      <c r="F71" s="14"/>
      <c r="G71" s="14"/>
    </row>
    <row r="72" spans="1:7" x14ac:dyDescent="0.25">
      <c r="A72" s="16" t="s">
        <v>69</v>
      </c>
      <c r="B72" s="14"/>
      <c r="C72" s="14"/>
      <c r="D72" s="14"/>
      <c r="E72" s="14"/>
      <c r="F72" s="14"/>
      <c r="G72" s="14"/>
    </row>
    <row r="73" spans="1:7" x14ac:dyDescent="0.25">
      <c r="A73" s="25" t="s">
        <v>70</v>
      </c>
      <c r="B73" s="10">
        <v>0</v>
      </c>
      <c r="C73" s="10">
        <v>0</v>
      </c>
      <c r="D73" s="11">
        <v>0</v>
      </c>
      <c r="E73" s="10">
        <v>0</v>
      </c>
      <c r="F73" s="10">
        <v>0</v>
      </c>
      <c r="G73" s="11">
        <v>0</v>
      </c>
    </row>
    <row r="74" spans="1:7" ht="30" x14ac:dyDescent="0.25">
      <c r="A74" s="25" t="s">
        <v>71</v>
      </c>
      <c r="B74" s="10">
        <v>0</v>
      </c>
      <c r="C74" s="10">
        <v>0</v>
      </c>
      <c r="D74" s="11">
        <v>0</v>
      </c>
      <c r="E74" s="10">
        <v>0</v>
      </c>
      <c r="F74" s="10">
        <v>0</v>
      </c>
      <c r="G74" s="11">
        <v>0</v>
      </c>
    </row>
    <row r="75" spans="1:7" x14ac:dyDescent="0.25">
      <c r="A75" s="26" t="s">
        <v>72</v>
      </c>
      <c r="B75" s="24">
        <f t="shared" ref="B75:G75" si="4">B73+B74</f>
        <v>0</v>
      </c>
      <c r="C75" s="24">
        <f t="shared" si="4"/>
        <v>0</v>
      </c>
      <c r="D75" s="24">
        <f t="shared" si="4"/>
        <v>0</v>
      </c>
      <c r="E75" s="24">
        <f t="shared" si="4"/>
        <v>0</v>
      </c>
      <c r="F75" s="24">
        <f t="shared" si="4"/>
        <v>0</v>
      </c>
      <c r="G75" s="24">
        <f t="shared" si="4"/>
        <v>0</v>
      </c>
    </row>
    <row r="76" spans="1:7" x14ac:dyDescent="0.25">
      <c r="A76" s="27"/>
      <c r="B76" s="28"/>
      <c r="C76" s="28"/>
      <c r="D76" s="28"/>
      <c r="E76" s="28"/>
      <c r="F76" s="28"/>
      <c r="G76" s="28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'[1]Info General'!#REF!</xm:f>
          </x14:formula1>
          <x14:formula2>
            <xm:f>'[1]Info General'!#REF!</xm:f>
          </x14:formula2>
          <xm:sqref>H45:XFD62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2022-10-26T18:34:03Z</dcterms:created>
  <dcterms:modified xsi:type="dcterms:W3CDTF">2022-10-26T18:37:30Z</dcterms:modified>
</cp:coreProperties>
</file>