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9215" windowHeight="11760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D68" i="1"/>
  <c r="C68" i="1"/>
  <c r="B68" i="1"/>
  <c r="D66" i="1"/>
  <c r="C66" i="1"/>
  <c r="B66" i="1"/>
  <c r="D65" i="1"/>
  <c r="D64" i="1" s="1"/>
  <c r="C65" i="1"/>
  <c r="B65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B53" i="1"/>
  <c r="D48" i="1"/>
  <c r="D57" i="1" s="1"/>
  <c r="D59" i="1" s="1"/>
  <c r="C48" i="1"/>
  <c r="C57" i="1" s="1"/>
  <c r="C59" i="1" s="1"/>
  <c r="B48" i="1"/>
  <c r="B57" i="1" s="1"/>
  <c r="B59" i="1" s="1"/>
  <c r="D44" i="1"/>
  <c r="C44" i="1"/>
  <c r="B44" i="1"/>
  <c r="C21" i="1"/>
  <c r="C23" i="1" s="1"/>
  <c r="C25" i="1" s="1"/>
  <c r="C33" i="1" s="1"/>
  <c r="B21" i="1"/>
  <c r="B23" i="1" s="1"/>
  <c r="B25" i="1" s="1"/>
  <c r="B33" i="1" s="1"/>
  <c r="D17" i="1"/>
  <c r="B17" i="1"/>
  <c r="D13" i="1"/>
  <c r="D21" i="1" s="1"/>
  <c r="D23" i="1" s="1"/>
  <c r="D25" i="1" s="1"/>
  <c r="D33" i="1" s="1"/>
  <c r="C13" i="1"/>
  <c r="B13" i="1"/>
  <c r="B8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<sst xmlns="http://schemas.openxmlformats.org/spreadsheetml/2006/main" count="63" uniqueCount="43">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</sst>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3" fontId="2" fillId="0" borderId="10" xfId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4" fontId="0" fillId="0" borderId="10" xfId="0" applyNumberForma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5" fillId="2" borderId="11" xfId="0" applyFont="1" applyFill="1" applyBorder="1" applyAlignment="1"/>
    <xf numFmtId="0" fontId="6" fillId="2" borderId="11" xfId="0" applyFont="1" applyFill="1" applyBorder="1" applyAlignment="1"/>
    <xf numFmtId="4" fontId="0" fillId="0" borderId="0" xfId="0" applyNumberFormat="1" applyProtection="1">
      <protection locked="0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43" fontId="2" fillId="0" borderId="10" xfId="1" applyFont="1" applyFill="1" applyBorder="1" applyAlignment="1" applyProtection="1">
      <alignment vertical="center"/>
      <protection locked="0"/>
    </xf>
    <xf numFmtId="2" fontId="0" fillId="0" borderId="10" xfId="1" applyNumberFormat="1" applyFont="1" applyFill="1" applyBorder="1" applyAlignment="1" applyProtection="1">
      <alignment horizontal="right"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6" fillId="2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" fontId="0" fillId="0" borderId="13" xfId="0" applyNumberFormat="1" applyFont="1" applyFill="1" applyBorder="1" applyProtection="1">
      <protection locked="0"/>
    </xf>
    <xf numFmtId="0" fontId="6" fillId="2" borderId="1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A24" sqref="A24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Municipio de Valle de Santiago, Gto., Gobierno del Estado de Guanajuato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10" t="str">
        <f>TRIMESTRE</f>
        <v>Del 1 de enero al 31 de diciembre de 2022 (b)</v>
      </c>
      <c r="B4" s="11"/>
      <c r="C4" s="11"/>
      <c r="D4" s="12"/>
    </row>
    <row r="5" spans="1:11" ht="15" x14ac:dyDescent="0.25">
      <c r="A5" s="13" t="s">
        <v>2</v>
      </c>
      <c r="B5" s="14"/>
      <c r="C5" s="14"/>
      <c r="D5" s="15"/>
    </row>
    <row r="6" spans="1:11" ht="15" x14ac:dyDescent="0.25"/>
    <row r="7" spans="1:11" ht="39" customHeight="1" x14ac:dyDescent="0.25">
      <c r="A7" s="16" t="s">
        <v>3</v>
      </c>
      <c r="B7" s="17" t="s">
        <v>4</v>
      </c>
      <c r="C7" s="17" t="s">
        <v>5</v>
      </c>
      <c r="D7" s="17" t="s">
        <v>6</v>
      </c>
    </row>
    <row r="8" spans="1:11" ht="14.25" customHeight="1" x14ac:dyDescent="0.25">
      <c r="A8" s="18" t="s">
        <v>7</v>
      </c>
      <c r="B8" s="19">
        <f>B9+B10+B11</f>
        <v>499999999.99999994</v>
      </c>
      <c r="C8" s="19">
        <v>482865248.67000002</v>
      </c>
      <c r="D8" s="19">
        <v>482865248.67000002</v>
      </c>
    </row>
    <row r="9" spans="1:11" ht="15" x14ac:dyDescent="0.25">
      <c r="A9" s="20" t="s">
        <v>8</v>
      </c>
      <c r="B9" s="21">
        <v>232000000</v>
      </c>
      <c r="C9" s="21">
        <v>265801236.27000001</v>
      </c>
      <c r="D9" s="21">
        <v>265801236.27000001</v>
      </c>
    </row>
    <row r="10" spans="1:11" ht="15" x14ac:dyDescent="0.25">
      <c r="A10" s="20" t="s">
        <v>9</v>
      </c>
      <c r="B10" s="21">
        <v>266392857.16</v>
      </c>
      <c r="C10" s="21">
        <v>217064012.40000001</v>
      </c>
      <c r="D10" s="21">
        <v>217064012.40000001</v>
      </c>
    </row>
    <row r="11" spans="1:11" ht="15" x14ac:dyDescent="0.25">
      <c r="A11" s="20" t="s">
        <v>10</v>
      </c>
      <c r="B11" s="22">
        <v>1607142.84</v>
      </c>
      <c r="C11" s="22">
        <v>0</v>
      </c>
      <c r="D11" s="22">
        <v>0</v>
      </c>
    </row>
    <row r="12" spans="1:11" ht="15" x14ac:dyDescent="0.25">
      <c r="A12" s="23"/>
      <c r="B12" s="24"/>
      <c r="C12" s="24"/>
      <c r="D12" s="24"/>
    </row>
    <row r="13" spans="1:11" ht="14.25" customHeight="1" x14ac:dyDescent="0.25">
      <c r="A13" s="18" t="s">
        <v>11</v>
      </c>
      <c r="B13" s="19">
        <f>B14+B15</f>
        <v>498392857.15999997</v>
      </c>
      <c r="C13" s="19">
        <f>C14+C15</f>
        <v>486492553.91999996</v>
      </c>
      <c r="D13" s="19">
        <f>D14+D15</f>
        <v>421313212.56</v>
      </c>
    </row>
    <row r="14" spans="1:11" ht="15" x14ac:dyDescent="0.25">
      <c r="A14" s="20" t="s">
        <v>12</v>
      </c>
      <c r="B14" s="21">
        <v>232000000</v>
      </c>
      <c r="C14" s="21">
        <v>263946078.06999999</v>
      </c>
      <c r="D14" s="21">
        <v>257263079.90000001</v>
      </c>
    </row>
    <row r="15" spans="1:11" ht="15" x14ac:dyDescent="0.25">
      <c r="A15" s="20" t="s">
        <v>13</v>
      </c>
      <c r="B15" s="21">
        <v>266392857.16</v>
      </c>
      <c r="C15" s="21">
        <v>222546475.84999999</v>
      </c>
      <c r="D15" s="21">
        <v>164050132.66</v>
      </c>
    </row>
    <row r="16" spans="1:11" ht="15" x14ac:dyDescent="0.25">
      <c r="A16" s="23"/>
      <c r="B16" s="24"/>
      <c r="C16" s="24"/>
      <c r="D16" s="24"/>
    </row>
    <row r="17" spans="1:4" ht="15" x14ac:dyDescent="0.25">
      <c r="A17" s="18" t="s">
        <v>14</v>
      </c>
      <c r="B17" s="25">
        <f>B18+B19</f>
        <v>0</v>
      </c>
      <c r="C17" s="19">
        <v>49539731.479999997</v>
      </c>
      <c r="D17" s="19">
        <f>D18+D19</f>
        <v>49539731.479999997</v>
      </c>
    </row>
    <row r="18" spans="1:4" ht="15" x14ac:dyDescent="0.25">
      <c r="A18" s="20" t="s">
        <v>15</v>
      </c>
      <c r="B18" s="26">
        <v>0</v>
      </c>
      <c r="C18" s="21">
        <v>24466030.649999999</v>
      </c>
      <c r="D18" s="21">
        <v>24466030.649999999</v>
      </c>
    </row>
    <row r="19" spans="1:4" ht="15" x14ac:dyDescent="0.25">
      <c r="A19" s="20" t="s">
        <v>16</v>
      </c>
      <c r="B19" s="26">
        <v>0</v>
      </c>
      <c r="C19" s="27">
        <v>25073700.829999998</v>
      </c>
      <c r="D19" s="27">
        <v>25073700.829999998</v>
      </c>
    </row>
    <row r="20" spans="1:4" ht="15" x14ac:dyDescent="0.25">
      <c r="A20" s="23"/>
      <c r="B20" s="24"/>
      <c r="C20" s="24"/>
      <c r="D20" s="24"/>
    </row>
    <row r="21" spans="1:4" ht="15" x14ac:dyDescent="0.25">
      <c r="A21" s="18" t="s">
        <v>17</v>
      </c>
      <c r="B21" s="19">
        <f>B8-B13+B17</f>
        <v>1607142.8399999738</v>
      </c>
      <c r="C21" s="19">
        <f>C8-C13+C17</f>
        <v>45912426.230000056</v>
      </c>
      <c r="D21" s="19">
        <f>D8-D13+D17</f>
        <v>111091767.59</v>
      </c>
    </row>
    <row r="22" spans="1:4" ht="15" x14ac:dyDescent="0.25">
      <c r="A22" s="18"/>
      <c r="B22" s="24"/>
      <c r="C22" s="24"/>
      <c r="D22" s="24"/>
    </row>
    <row r="23" spans="1:4" ht="15" x14ac:dyDescent="0.25">
      <c r="A23" s="18" t="s">
        <v>18</v>
      </c>
      <c r="B23" s="19">
        <f>B21-B11</f>
        <v>-2.6309862732887268E-8</v>
      </c>
      <c r="C23" s="19">
        <f>C21-C11</f>
        <v>45912426.230000056</v>
      </c>
      <c r="D23" s="19">
        <f>D21-D11</f>
        <v>111091767.59</v>
      </c>
    </row>
    <row r="24" spans="1:4" ht="15" x14ac:dyDescent="0.25">
      <c r="A24" s="18"/>
      <c r="B24" s="28"/>
      <c r="C24" s="28"/>
      <c r="D24" s="28"/>
    </row>
    <row r="25" spans="1:4" ht="15" x14ac:dyDescent="0.25">
      <c r="A25" s="29" t="s">
        <v>19</v>
      </c>
      <c r="B25" s="19">
        <f>B23-B17</f>
        <v>-2.6309862732887268E-8</v>
      </c>
      <c r="C25" s="19">
        <f>C23-C17</f>
        <v>-3627305.2499999404</v>
      </c>
      <c r="D25" s="19">
        <f>D23-D17</f>
        <v>61552036.110000007</v>
      </c>
    </row>
    <row r="26" spans="1:4" ht="15" x14ac:dyDescent="0.25">
      <c r="A26" s="30"/>
      <c r="B26" s="31"/>
      <c r="C26" s="31"/>
      <c r="D26" s="31"/>
    </row>
    <row r="27" spans="1:4" ht="15" x14ac:dyDescent="0.25">
      <c r="A27" s="32"/>
    </row>
    <row r="28" spans="1:4" ht="15" x14ac:dyDescent="0.25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5" x14ac:dyDescent="0.25">
      <c r="A29" s="18" t="s">
        <v>23</v>
      </c>
      <c r="B29" s="33">
        <v>600000</v>
      </c>
      <c r="C29" s="33">
        <v>800272.11</v>
      </c>
      <c r="D29" s="33">
        <v>800272.11</v>
      </c>
    </row>
    <row r="30" spans="1:4" ht="15" x14ac:dyDescent="0.25">
      <c r="A30" s="20" t="s">
        <v>24</v>
      </c>
      <c r="B30" s="34">
        <v>0</v>
      </c>
      <c r="C30" s="34">
        <v>0</v>
      </c>
      <c r="D30" s="34">
        <v>0</v>
      </c>
    </row>
    <row r="31" spans="1:4" ht="15" x14ac:dyDescent="0.25">
      <c r="A31" s="20" t="s">
        <v>25</v>
      </c>
      <c r="B31" s="35">
        <v>600000</v>
      </c>
      <c r="C31" s="35">
        <v>800272.11</v>
      </c>
      <c r="D31" s="35">
        <v>800272.11</v>
      </c>
    </row>
    <row r="32" spans="1:4" ht="15" x14ac:dyDescent="0.25">
      <c r="A32" s="36"/>
      <c r="B32" s="36"/>
      <c r="C32" s="36"/>
      <c r="D32" s="36"/>
    </row>
    <row r="33" spans="1:4" ht="15" x14ac:dyDescent="0.25">
      <c r="A33" s="18" t="s">
        <v>26</v>
      </c>
      <c r="B33" s="33">
        <f>B25+B29</f>
        <v>599999.99999997369</v>
      </c>
      <c r="C33" s="33">
        <f>C25+C29</f>
        <v>-2827033.1399999405</v>
      </c>
      <c r="D33" s="33">
        <f>D25+D29</f>
        <v>62352308.220000006</v>
      </c>
    </row>
    <row r="34" spans="1:4" ht="15" x14ac:dyDescent="0.25">
      <c r="A34" s="37"/>
      <c r="B34" s="37"/>
      <c r="C34" s="37"/>
      <c r="D34" s="37"/>
    </row>
    <row r="35" spans="1:4" ht="15" x14ac:dyDescent="0.25">
      <c r="A35" s="32"/>
    </row>
    <row r="36" spans="1:4" ht="30" x14ac:dyDescent="0.25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5" x14ac:dyDescent="0.25">
      <c r="A37" s="18" t="s">
        <v>28</v>
      </c>
      <c r="B37" s="34">
        <v>0</v>
      </c>
      <c r="C37" s="34">
        <v>0</v>
      </c>
      <c r="D37" s="34">
        <v>0</v>
      </c>
    </row>
    <row r="38" spans="1:4" ht="15" x14ac:dyDescent="0.25">
      <c r="A38" s="20" t="s">
        <v>29</v>
      </c>
      <c r="B38" s="34">
        <v>0</v>
      </c>
      <c r="C38" s="34">
        <v>0</v>
      </c>
      <c r="D38" s="34">
        <v>0</v>
      </c>
    </row>
    <row r="39" spans="1:4" ht="15" x14ac:dyDescent="0.25">
      <c r="A39" s="20" t="s">
        <v>30</v>
      </c>
      <c r="B39" s="34">
        <v>0</v>
      </c>
      <c r="C39" s="34">
        <v>0</v>
      </c>
      <c r="D39" s="34">
        <v>0</v>
      </c>
    </row>
    <row r="40" spans="1:4" ht="15" x14ac:dyDescent="0.25">
      <c r="A40" s="18" t="s">
        <v>31</v>
      </c>
      <c r="B40" s="33">
        <v>1607142.84</v>
      </c>
      <c r="C40" s="33">
        <v>1607142.84</v>
      </c>
      <c r="D40" s="33">
        <v>1607142.84</v>
      </c>
    </row>
    <row r="41" spans="1:4" ht="15" x14ac:dyDescent="0.25">
      <c r="A41" s="20" t="s">
        <v>32</v>
      </c>
      <c r="B41" s="34">
        <v>0</v>
      </c>
      <c r="C41" s="34">
        <v>0</v>
      </c>
      <c r="D41" s="34">
        <v>0</v>
      </c>
    </row>
    <row r="42" spans="1:4" ht="15" x14ac:dyDescent="0.25">
      <c r="A42" s="20" t="s">
        <v>33</v>
      </c>
      <c r="B42" s="35">
        <v>1607142.84</v>
      </c>
      <c r="C42" s="35">
        <v>1607142.84</v>
      </c>
      <c r="D42" s="35">
        <v>1607142.84</v>
      </c>
    </row>
    <row r="43" spans="1:4" ht="15" x14ac:dyDescent="0.25">
      <c r="A43" s="36"/>
      <c r="B43" s="36"/>
      <c r="C43" s="36"/>
      <c r="D43" s="36"/>
    </row>
    <row r="44" spans="1:4" ht="15" x14ac:dyDescent="0.25">
      <c r="A44" s="18" t="s">
        <v>34</v>
      </c>
      <c r="B44" s="33">
        <f>B37-B40</f>
        <v>-1607142.84</v>
      </c>
      <c r="C44" s="33">
        <f>C37-C40</f>
        <v>-1607142.84</v>
      </c>
      <c r="D44" s="33">
        <f>D37-D40</f>
        <v>-1607142.84</v>
      </c>
    </row>
    <row r="45" spans="1:4" ht="15" x14ac:dyDescent="0.25">
      <c r="A45" s="38"/>
      <c r="B45" s="37"/>
      <c r="C45" s="37"/>
      <c r="D45" s="37"/>
    </row>
    <row r="46" spans="1:4" ht="15" x14ac:dyDescent="0.25"/>
    <row r="47" spans="1:4" ht="30" x14ac:dyDescent="0.25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5" x14ac:dyDescent="0.25">
      <c r="A48" s="39" t="s">
        <v>35</v>
      </c>
      <c r="B48" s="40">
        <f>B9</f>
        <v>232000000</v>
      </c>
      <c r="C48" s="21">
        <f>C9</f>
        <v>265801236.27000001</v>
      </c>
      <c r="D48" s="21">
        <f>D9</f>
        <v>265801236.27000001</v>
      </c>
    </row>
    <row r="49" spans="1:4" ht="15" x14ac:dyDescent="0.25">
      <c r="A49" s="41" t="s">
        <v>36</v>
      </c>
      <c r="B49" s="34">
        <v>0</v>
      </c>
      <c r="C49" s="34">
        <v>0</v>
      </c>
      <c r="D49" s="34">
        <v>0</v>
      </c>
    </row>
    <row r="50" spans="1:4" ht="15" x14ac:dyDescent="0.25">
      <c r="A50" s="42" t="s">
        <v>29</v>
      </c>
      <c r="B50" s="34">
        <v>0</v>
      </c>
      <c r="C50" s="34">
        <v>0</v>
      </c>
      <c r="D50" s="34">
        <v>0</v>
      </c>
    </row>
    <row r="51" spans="1:4" ht="15" x14ac:dyDescent="0.25">
      <c r="A51" s="42" t="s">
        <v>32</v>
      </c>
      <c r="B51" s="34">
        <v>0</v>
      </c>
      <c r="C51" s="34">
        <v>0</v>
      </c>
      <c r="D51" s="34">
        <v>0</v>
      </c>
    </row>
    <row r="52" spans="1:4" ht="15" x14ac:dyDescent="0.25">
      <c r="A52" s="36"/>
      <c r="B52" s="36"/>
      <c r="C52" s="36"/>
      <c r="D52" s="36"/>
    </row>
    <row r="53" spans="1:4" ht="15" x14ac:dyDescent="0.25">
      <c r="A53" s="20" t="s">
        <v>12</v>
      </c>
      <c r="B53" s="35">
        <f>B10</f>
        <v>266392857.16</v>
      </c>
      <c r="C53" s="21">
        <f>C14</f>
        <v>263946078.06999999</v>
      </c>
      <c r="D53" s="21">
        <f>D14</f>
        <v>257263079.90000001</v>
      </c>
    </row>
    <row r="54" spans="1:4" ht="15" x14ac:dyDescent="0.25">
      <c r="A54" s="36"/>
      <c r="B54" s="36"/>
      <c r="C54" s="36"/>
      <c r="D54" s="36"/>
    </row>
    <row r="55" spans="1:4" ht="15" x14ac:dyDescent="0.25">
      <c r="A55" s="20" t="s">
        <v>15</v>
      </c>
      <c r="B55" s="43">
        <f>B18</f>
        <v>0</v>
      </c>
      <c r="C55" s="35">
        <f>C18</f>
        <v>24466030.649999999</v>
      </c>
      <c r="D55" s="35">
        <f>D18</f>
        <v>24466030.649999999</v>
      </c>
    </row>
    <row r="56" spans="1:4" ht="15" x14ac:dyDescent="0.25">
      <c r="A56" s="36"/>
      <c r="B56" s="36"/>
      <c r="C56" s="36"/>
      <c r="D56" s="36"/>
    </row>
    <row r="57" spans="1:4" ht="30" x14ac:dyDescent="0.25">
      <c r="A57" s="29" t="s">
        <v>37</v>
      </c>
      <c r="B57" s="33">
        <f>B48-B53+B55</f>
        <v>-34392857.159999996</v>
      </c>
      <c r="C57" s="33">
        <f>C48+C49-C53+C55</f>
        <v>26321188.850000016</v>
      </c>
      <c r="D57" s="33">
        <f>D48+D49-D53+D55</f>
        <v>33004187.020000003</v>
      </c>
    </row>
    <row r="58" spans="1:4" ht="15" x14ac:dyDescent="0.25">
      <c r="A58" s="44"/>
      <c r="B58" s="44"/>
      <c r="C58" s="44"/>
      <c r="D58" s="44"/>
    </row>
    <row r="59" spans="1:4" ht="15" x14ac:dyDescent="0.25">
      <c r="A59" s="29" t="s">
        <v>38</v>
      </c>
      <c r="B59" s="33">
        <f>B57-B49</f>
        <v>-34392857.159999996</v>
      </c>
      <c r="C59" s="33">
        <f>C57-C49</f>
        <v>26321188.850000016</v>
      </c>
      <c r="D59" s="33">
        <f>D57-D49</f>
        <v>33004187.020000003</v>
      </c>
    </row>
    <row r="60" spans="1:4" ht="15" x14ac:dyDescent="0.25">
      <c r="A60" s="37"/>
      <c r="B60" s="37"/>
      <c r="C60" s="37"/>
      <c r="D60" s="37"/>
    </row>
    <row r="61" spans="1:4" ht="15" x14ac:dyDescent="0.25"/>
    <row r="62" spans="1:4" ht="30" x14ac:dyDescent="0.25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5" x14ac:dyDescent="0.25">
      <c r="A63" s="39" t="s">
        <v>9</v>
      </c>
      <c r="B63" s="45">
        <f>B10</f>
        <v>266392857.16</v>
      </c>
      <c r="C63" s="21">
        <f>C15</f>
        <v>222546475.84999999</v>
      </c>
      <c r="D63" s="21">
        <f>D10</f>
        <v>217064012.40000001</v>
      </c>
    </row>
    <row r="64" spans="1:4" ht="30" x14ac:dyDescent="0.25">
      <c r="A64" s="41" t="s">
        <v>39</v>
      </c>
      <c r="B64" s="19">
        <f>B39-B42</f>
        <v>-1607142.84</v>
      </c>
      <c r="C64" s="19">
        <f>C39-C42</f>
        <v>-1607142.84</v>
      </c>
      <c r="D64" s="19">
        <f>D65-D66</f>
        <v>-1607142.84</v>
      </c>
    </row>
    <row r="65" spans="1:4" ht="15" x14ac:dyDescent="0.25">
      <c r="A65" s="42" t="s">
        <v>30</v>
      </c>
      <c r="B65" s="34">
        <f>B39</f>
        <v>0</v>
      </c>
      <c r="C65" s="34">
        <f>C39</f>
        <v>0</v>
      </c>
      <c r="D65" s="34">
        <f>D39</f>
        <v>0</v>
      </c>
    </row>
    <row r="66" spans="1:4" ht="15" x14ac:dyDescent="0.25">
      <c r="A66" s="42" t="s">
        <v>33</v>
      </c>
      <c r="B66" s="21">
        <f>B42</f>
        <v>1607142.84</v>
      </c>
      <c r="C66" s="21">
        <f>C42</f>
        <v>1607142.84</v>
      </c>
      <c r="D66" s="21">
        <f>D42</f>
        <v>1607142.84</v>
      </c>
    </row>
    <row r="67" spans="1:4" ht="15" x14ac:dyDescent="0.25">
      <c r="A67" s="36"/>
      <c r="B67" s="24"/>
      <c r="C67" s="24"/>
      <c r="D67" s="24"/>
    </row>
    <row r="68" spans="1:4" ht="15" x14ac:dyDescent="0.25">
      <c r="A68" s="20" t="s">
        <v>40</v>
      </c>
      <c r="B68" s="21">
        <f>B15</f>
        <v>266392857.16</v>
      </c>
      <c r="C68" s="21">
        <f>C15</f>
        <v>222546475.84999999</v>
      </c>
      <c r="D68" s="21">
        <f>D15</f>
        <v>164050132.66</v>
      </c>
    </row>
    <row r="69" spans="1:4" ht="15" x14ac:dyDescent="0.25">
      <c r="A69" s="36"/>
      <c r="B69" s="24"/>
      <c r="C69" s="24"/>
      <c r="D69" s="24"/>
    </row>
    <row r="70" spans="1:4" ht="15" x14ac:dyDescent="0.25">
      <c r="A70" s="20" t="s">
        <v>16</v>
      </c>
      <c r="B70" s="46">
        <f>B19</f>
        <v>0</v>
      </c>
      <c r="C70" s="27">
        <v>25073700.829999998</v>
      </c>
      <c r="D70" s="27">
        <v>25073700.829999998</v>
      </c>
    </row>
    <row r="71" spans="1:4" ht="15" x14ac:dyDescent="0.25">
      <c r="A71" s="36"/>
      <c r="B71" s="24"/>
      <c r="C71" s="24"/>
      <c r="D71" s="24"/>
    </row>
    <row r="72" spans="1:4" ht="30" x14ac:dyDescent="0.25">
      <c r="A72" s="29" t="s">
        <v>41</v>
      </c>
      <c r="B72" s="19">
        <f>B63+B64-B68+B70</f>
        <v>-1607142.8400000036</v>
      </c>
      <c r="C72" s="19">
        <f>C63+C64-C68+C70</f>
        <v>23466557.989999995</v>
      </c>
      <c r="D72" s="19">
        <f>D63+D64-D68+D70</f>
        <v>76480437.730000004</v>
      </c>
    </row>
    <row r="73" spans="1:4" ht="15" x14ac:dyDescent="0.25">
      <c r="A73" s="36"/>
      <c r="B73" s="24"/>
      <c r="C73" s="24"/>
      <c r="D73" s="24"/>
    </row>
    <row r="74" spans="1:4" ht="15" x14ac:dyDescent="0.25">
      <c r="A74" s="29" t="s">
        <v>42</v>
      </c>
      <c r="B74" s="19">
        <f>B72-B64</f>
        <v>-3.4924596548080444E-9</v>
      </c>
      <c r="C74" s="19">
        <f>C72-C64</f>
        <v>25073700.829999994</v>
      </c>
      <c r="D74" s="19">
        <f>D72-D64</f>
        <v>78087580.570000008</v>
      </c>
    </row>
    <row r="75" spans="1:4" ht="15" x14ac:dyDescent="0.25">
      <c r="A75" s="37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2023-01-30T17:07:49Z</dcterms:created>
  <dcterms:modified xsi:type="dcterms:W3CDTF">2023-01-30T17:08:16Z</dcterms:modified>
</cp:coreProperties>
</file>