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16065" windowHeight="13545" tabRatio="923"/>
  </bookViews>
  <sheets>
    <sheet name="2023" sheetId="55" r:id="rId1"/>
  </sheets>
  <calcPr calcId="162913"/>
</workbook>
</file>

<file path=xl/calcChain.xml><?xml version="1.0" encoding="utf-8"?>
<calcChain xmlns="http://schemas.openxmlformats.org/spreadsheetml/2006/main">
  <c r="B50" i="55" l="1"/>
  <c r="B51" i="55" s="1"/>
  <c r="B43" i="55"/>
  <c r="B44" i="55" s="1"/>
  <c r="B10" i="55"/>
  <c r="B12" i="55" s="1"/>
  <c r="B14" i="55" l="1"/>
  <c r="B16" i="55" l="1"/>
  <c r="B18" i="55" s="1"/>
  <c r="B20" i="55" s="1"/>
  <c r="B22" i="55" s="1"/>
  <c r="B24" i="55" s="1"/>
  <c r="B26" i="55" s="1"/>
  <c r="B28" i="55" s="1"/>
  <c r="B30" i="55" s="1"/>
  <c r="B32" i="55" s="1"/>
  <c r="C43" i="55" l="1"/>
  <c r="C50" i="55" s="1"/>
  <c r="I4" i="55"/>
  <c r="J4" i="55" s="1"/>
  <c r="C44" i="55" l="1"/>
  <c r="C51" i="55"/>
</calcChain>
</file>

<file path=xl/sharedStrings.xml><?xml version="1.0" encoding="utf-8"?>
<sst xmlns="http://schemas.openxmlformats.org/spreadsheetml/2006/main" count="54" uniqueCount="51">
  <si>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</si>
  <si>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</si>
  <si>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</si>
  <si>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</si>
  <si>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</si>
  <si>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</si>
  <si>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</si>
  <si>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</si>
  <si>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</si>
  <si>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</si>
  <si>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</si>
  <si>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</si>
  <si>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</si>
  <si>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</si>
  <si>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</si>
  <si>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</si>
  <si>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</si>
  <si>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</si>
  <si>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</si>
  <si>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</si>
  <si>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</si>
  <si>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</si>
  <si>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</si>
  <si>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</si>
  <si>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</si>
  <si>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</si>
  <si>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</si>
  <si>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</si>
  <si>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2023</t>
  </si>
  <si>
    <t>Deuda Pública Bruta Total descontando la amortizacion 2 2023</t>
  </si>
  <si>
    <t>Deuda Pública Bruta Total descontando la amortizacion 3 2023</t>
  </si>
  <si>
    <t>Deuda Pública Bruta Total descontando la amortizacion 4 2023</t>
  </si>
  <si>
    <t>Deuda Pública Bruta Total descontando la amortizacion 5 2023</t>
  </si>
  <si>
    <t>Deuda Pública Bruta Total descontando la amortizacion 6 2023</t>
  </si>
  <si>
    <t>Deuda Pública Bruta Total descontando la amortizacion 7 2023</t>
  </si>
  <si>
    <t>Deuda Pública Bruta Total descontando la amortizacion 8 2023</t>
  </si>
  <si>
    <t>Deuda Pública Bruta Total descontando la amortizacion 9 2023</t>
  </si>
  <si>
    <t>Deuda Pública Bruta Total descontando la amortizacion 10 2023</t>
  </si>
  <si>
    <t>Deuda Pública Bruta Total descontando la amortizacion 11 2023</t>
  </si>
  <si>
    <t>Deuda Pública Bruta Total descontando la amortizacion 12 2023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</si>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</sst>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43" fontId="5" fillId="0" borderId="0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B55" sqref="B55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6" customHeight="1" x14ac:dyDescent="0.2">
      <c r="A2" s="49" t="s">
        <v>11</v>
      </c>
      <c r="B2" s="51" t="s">
        <v>0</v>
      </c>
      <c r="C2" s="51" t="s">
        <v>48</v>
      </c>
      <c r="D2" s="49" t="s">
        <v>1</v>
      </c>
      <c r="E2" s="49" t="s">
        <v>40</v>
      </c>
      <c r="F2" s="49" t="s">
        <v>41</v>
      </c>
      <c r="G2" s="54" t="s">
        <v>42</v>
      </c>
      <c r="H2" s="55"/>
      <c r="I2" s="55"/>
      <c r="J2" s="56"/>
    </row>
    <row r="3" spans="1:10" s="6" customFormat="1" ht="24.75" customHeight="1" x14ac:dyDescent="0.25">
      <c r="A3" s="50"/>
      <c r="B3" s="52"/>
      <c r="C3" s="52"/>
      <c r="D3" s="50"/>
      <c r="E3" s="50"/>
      <c r="F3" s="50"/>
      <c r="G3" s="32" t="s">
        <v>43</v>
      </c>
      <c r="H3" s="32" t="s">
        <v>44</v>
      </c>
      <c r="I3" s="32" t="s">
        <v>45</v>
      </c>
      <c r="J3" s="32" t="s">
        <v>49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46</v>
      </c>
      <c r="F4" s="33">
        <v>15000000</v>
      </c>
      <c r="G4" s="20" t="s">
        <v>47</v>
      </c>
      <c r="H4" s="33">
        <v>15000000</v>
      </c>
      <c r="I4" s="34">
        <f>H4-B32</f>
        <v>8571428.4800000042</v>
      </c>
      <c r="J4" s="35">
        <f>I4/H4</f>
        <v>0.57142856533333364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27</v>
      </c>
      <c r="B8" s="23">
        <v>8035714.3600000003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28</v>
      </c>
      <c r="B10" s="23">
        <f>B8-B9</f>
        <v>7901785.79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29</v>
      </c>
      <c r="B12" s="23">
        <f>B10-B11</f>
        <v>7767857.2199999997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30</v>
      </c>
      <c r="B14" s="23">
        <f>B12-B13</f>
        <v>7633928.6499999994</v>
      </c>
    </row>
    <row r="15" spans="1:10" x14ac:dyDescent="0.2">
      <c r="A15" s="24" t="s">
        <v>18</v>
      </c>
      <c r="B15" s="25">
        <v>133928.57</v>
      </c>
    </row>
    <row r="16" spans="1:10" ht="10.5" customHeight="1" x14ac:dyDescent="0.2">
      <c r="A16" s="24" t="s">
        <v>31</v>
      </c>
      <c r="B16" s="23">
        <f>B14-B15</f>
        <v>7500000.0799999991</v>
      </c>
    </row>
    <row r="17" spans="1:6" x14ac:dyDescent="0.2">
      <c r="A17" s="24" t="s">
        <v>19</v>
      </c>
      <c r="B17" s="25">
        <v>133928.57</v>
      </c>
    </row>
    <row r="18" spans="1:6" ht="12" customHeight="1" x14ac:dyDescent="0.2">
      <c r="A18" s="24" t="s">
        <v>32</v>
      </c>
      <c r="B18" s="23">
        <f>B16-B17</f>
        <v>7366071.5099999988</v>
      </c>
    </row>
    <row r="19" spans="1:6" x14ac:dyDescent="0.2">
      <c r="A19" s="24" t="s">
        <v>20</v>
      </c>
      <c r="B19" s="25">
        <v>133928.57</v>
      </c>
      <c r="F19" s="43"/>
    </row>
    <row r="20" spans="1:6" ht="12.75" customHeight="1" x14ac:dyDescent="0.2">
      <c r="A20" s="24" t="s">
        <v>33</v>
      </c>
      <c r="B20" s="23">
        <f>B18-B19</f>
        <v>7232142.9399999985</v>
      </c>
    </row>
    <row r="21" spans="1:6" x14ac:dyDescent="0.2">
      <c r="A21" s="24" t="s">
        <v>21</v>
      </c>
      <c r="B21" s="25">
        <v>133928.57</v>
      </c>
    </row>
    <row r="22" spans="1:6" ht="12" customHeight="1" x14ac:dyDescent="0.2">
      <c r="A22" s="24" t="s">
        <v>34</v>
      </c>
      <c r="B22" s="23">
        <f>B20-B21</f>
        <v>7098214.3699999982</v>
      </c>
    </row>
    <row r="23" spans="1:6" x14ac:dyDescent="0.2">
      <c r="A23" s="24" t="s">
        <v>22</v>
      </c>
      <c r="B23" s="25">
        <v>133928.57</v>
      </c>
    </row>
    <row r="24" spans="1:6" ht="13.5" customHeight="1" x14ac:dyDescent="0.2">
      <c r="A24" s="24" t="s">
        <v>35</v>
      </c>
      <c r="B24" s="23">
        <f>B22-B23</f>
        <v>6964285.799999998</v>
      </c>
    </row>
    <row r="25" spans="1:6" x14ac:dyDescent="0.2">
      <c r="A25" s="24" t="s">
        <v>23</v>
      </c>
      <c r="B25" s="25">
        <v>133928.57</v>
      </c>
    </row>
    <row r="26" spans="1:6" ht="12.75" customHeight="1" x14ac:dyDescent="0.2">
      <c r="A26" s="24" t="s">
        <v>36</v>
      </c>
      <c r="B26" s="23">
        <f>B24-B25</f>
        <v>6830357.2299999977</v>
      </c>
    </row>
    <row r="27" spans="1:6" x14ac:dyDescent="0.2">
      <c r="A27" s="24" t="s">
        <v>24</v>
      </c>
      <c r="B27" s="25">
        <v>133928.57</v>
      </c>
    </row>
    <row r="28" spans="1:6" ht="14.25" customHeight="1" x14ac:dyDescent="0.2">
      <c r="A28" s="24" t="s">
        <v>37</v>
      </c>
      <c r="B28" s="23">
        <f>B26-B27</f>
        <v>6696428.6599999974</v>
      </c>
      <c r="D28" s="29"/>
    </row>
    <row r="29" spans="1:6" x14ac:dyDescent="0.2">
      <c r="A29" s="24" t="s">
        <v>25</v>
      </c>
      <c r="B29" s="25">
        <v>133928.57</v>
      </c>
      <c r="D29" s="29"/>
    </row>
    <row r="30" spans="1:6" ht="14.25" customHeight="1" x14ac:dyDescent="0.2">
      <c r="A30" s="24" t="s">
        <v>38</v>
      </c>
      <c r="B30" s="23">
        <f>B28-B29</f>
        <v>6562500.0899999971</v>
      </c>
      <c r="D30" s="29"/>
    </row>
    <row r="31" spans="1:6" x14ac:dyDescent="0.2">
      <c r="A31" s="24" t="s">
        <v>26</v>
      </c>
      <c r="B31" s="25">
        <v>133928.57</v>
      </c>
      <c r="D31" s="29"/>
    </row>
    <row r="32" spans="1:6" ht="13.5" customHeight="1" x14ac:dyDescent="0.2">
      <c r="A32" s="24" t="s">
        <v>39</v>
      </c>
      <c r="B32" s="23">
        <f>B30-B31</f>
        <v>6428571.5199999968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44"/>
      <c r="B40" s="47" t="s">
        <v>4</v>
      </c>
      <c r="C40" s="45" t="s">
        <v>5</v>
      </c>
    </row>
    <row r="41" spans="1:4" ht="20.25" customHeight="1" x14ac:dyDescent="0.2">
      <c r="A41" s="44"/>
      <c r="B41" s="48"/>
      <c r="C41" s="45"/>
    </row>
    <row r="42" spans="1:4" x14ac:dyDescent="0.2">
      <c r="A42" s="41" t="s">
        <v>6</v>
      </c>
      <c r="B42" s="26">
        <v>1343464000000</v>
      </c>
      <c r="C42" s="26">
        <v>1343464000000</v>
      </c>
      <c r="D42" s="19" t="s">
        <v>17</v>
      </c>
    </row>
    <row r="43" spans="1:4" x14ac:dyDescent="0.2">
      <c r="A43" s="8" t="s">
        <v>7</v>
      </c>
      <c r="B43" s="10">
        <f>B8</f>
        <v>8035714.3600000003</v>
      </c>
      <c r="C43" s="10">
        <f>B32</f>
        <v>6428571.5199999968</v>
      </c>
    </row>
    <row r="44" spans="1:4" x14ac:dyDescent="0.2">
      <c r="A44" s="8" t="s">
        <v>8</v>
      </c>
      <c r="B44" s="18">
        <f>B43/B42</f>
        <v>5.9813395520832719E-6</v>
      </c>
      <c r="C44" s="18">
        <f>C43/C42</f>
        <v>4.785071665485638E-6</v>
      </c>
    </row>
    <row r="47" spans="1:4" ht="15" customHeight="1" x14ac:dyDescent="0.2">
      <c r="A47" s="46"/>
      <c r="B47" s="47" t="s">
        <v>4</v>
      </c>
      <c r="C47" s="45" t="s">
        <v>5</v>
      </c>
    </row>
    <row r="48" spans="1:4" ht="27" customHeight="1" x14ac:dyDescent="0.2">
      <c r="A48" s="46"/>
      <c r="B48" s="48"/>
      <c r="C48" s="45"/>
    </row>
    <row r="49" spans="1:3" x14ac:dyDescent="0.2">
      <c r="A49" s="42" t="s">
        <v>9</v>
      </c>
      <c r="B49" s="10">
        <v>68747537.200000003</v>
      </c>
      <c r="C49" s="10">
        <v>64076866.219999999</v>
      </c>
    </row>
    <row r="50" spans="1:3" x14ac:dyDescent="0.2">
      <c r="A50" s="9" t="s">
        <v>10</v>
      </c>
      <c r="B50" s="10">
        <f>B8</f>
        <v>8035714.3600000003</v>
      </c>
      <c r="C50" s="10">
        <f>C43</f>
        <v>6428571.5199999968</v>
      </c>
    </row>
    <row r="51" spans="1:3" x14ac:dyDescent="0.2">
      <c r="A51" s="9" t="s">
        <v>8</v>
      </c>
      <c r="B51" s="18">
        <f>B50/B49</f>
        <v>0.11688730516443868</v>
      </c>
      <c r="C51" s="18">
        <f>C50/C49</f>
        <v>0.10032593507192269</v>
      </c>
    </row>
    <row r="54" spans="1:3" x14ac:dyDescent="0.2">
      <c r="A54" s="19"/>
    </row>
    <row r="58" spans="1:3" x14ac:dyDescent="0.2">
      <c r="B58" s="31"/>
    </row>
  </sheetData>
  <mergeCells count="14">
    <mergeCell ref="A2:A3"/>
    <mergeCell ref="B2:B3"/>
    <mergeCell ref="C2:C3"/>
    <mergeCell ref="D2:D3"/>
    <mergeCell ref="A1:J1"/>
    <mergeCell ref="E2:E3"/>
    <mergeCell ref="F2:F3"/>
    <mergeCell ref="G2:J2"/>
    <mergeCell ref="A40:A41"/>
    <mergeCell ref="C40:C41"/>
    <mergeCell ref="A47:A48"/>
    <mergeCell ref="C47:C48"/>
    <mergeCell ref="B40:B41"/>
    <mergeCell ref="B47:B48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2024-03-08T15:06:21Z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