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Pagina Valle\Anual\Ley de Disciplina\"/>
    </mc:Choice>
  </mc:AlternateContent>
  <bookViews>
    <workbookView xWindow="0" yWindow="0" windowWidth="25800" windowHeight="12585"/>
  </bookViews>
  <sheets>
    <sheet name="Formato 6b" sheetId="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58" i="8" l="1"/>
  <c r="D58" i="8"/>
  <c r="E58" i="8"/>
  <c r="F58" i="8"/>
  <c r="G58" i="8"/>
  <c r="B58" i="8"/>
  <c r="G9" i="8"/>
  <c r="C9" i="8"/>
  <c r="D9" i="8"/>
  <c r="E9" i="8"/>
  <c r="F9" i="8"/>
  <c r="B9" i="8"/>
  <c r="F79" i="8" l="1"/>
  <c r="E79" i="8"/>
  <c r="B79" i="8"/>
  <c r="D79" i="8"/>
  <c r="C79" i="8"/>
  <c r="G79" i="8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<sst xmlns="http://schemas.openxmlformats.org/spreadsheetml/2006/main" count="263" uniqueCount="192">
  <si>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</si>
  <si>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</si>
  <si>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</si>
  <si>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</si>
  <si>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</si>
  <si>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</si>
  <si>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</si>
  <si>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</si>
  <si>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</si>
  <si>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</si>
  <si>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</si>
  <si>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</si>
  <si>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</si>
  <si>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</si>
  <si>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</si>
  <si>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</si>
  <si>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</si>
  <si>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</si>
  <si>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</si>
  <si>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</si>
  <si>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</si>
  <si>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</si>
  <si>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</si>
  <si>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</si>
  <si>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</si>
  <si>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</si>
  <si>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</si>
  <si>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</si>
  <si>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</si>
  <si>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</si>
  <si>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</si>
  <si>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</si>
  <si>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</si>
  <si>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</si>
  <si>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</si>
  <si>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</si>
  <si>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</si>
  <si>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</si>
  <si>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</si>
  <si>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</si>
  <si>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</si>
  <si>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</si>
  <si>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</si>
  <si>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</si>
  <si>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</si>
  <si>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</si>
  <si>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</si>
  <si>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</si>
  <si>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</si>
  <si>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</si>
  <si>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</si>
  <si>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</si>
  <si>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</si>
  <si>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</si>
  <si>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</si>
  <si>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</si>
  <si>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</si>
  <si>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</si>
  <si>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</si>
  <si>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</si>
  <si>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</si>
  <si>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</si>
  <si>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</si>
  <si>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</si>
  <si>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</si>
  <si>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</si>
  <si>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</si>
  <si>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</si>
  <si>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</si>
  <si>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</si>
  <si>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</si>
  <si>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</si>
  <si>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</si>
  <si>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</si>
  <si>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</si>
  <si>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</si>
  <si>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</si>
  <si>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</si>
  <si>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</si>
  <si>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</si>
  <si>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</si>
  <si>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</si>
  <si>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</si>
  <si>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</si>
  <si>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</si>
  <si>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</si>
  <si>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</si>
  <si>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</si>
  <si>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</si>
  <si>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</si>
  <si>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</si>
  <si>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</si>
  <si>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</si>
  <si>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</si>
  <si>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</si>
  <si>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</si>
  <si>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</si>
  <si>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</si>
  <si>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</si>
  <si>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</si>
  <si>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</si>
  <si>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</si>
  <si>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</si>
  <si>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</si>
  <si>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</si>
  <si>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</si>
  <si>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</si>
  <si>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</si>
  <si>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</si>
  <si>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</si>
  <si>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</si>
  <si>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</si>
  <si>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</si>
  <si>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</si>
  <si>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</si>
  <si>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</si>
  <si>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</si>
  <si>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</si>
  <si>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</si>
  <si>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</si>
  <si>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</si>
  <si>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</si>
  <si>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</si>
  <si>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</si>
  <si>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</si>
  <si>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</si>
  <si>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</si>
  <si>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</si>
  <si>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</si>
  <si>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</si>
  <si>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</si>
  <si>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</si>
  <si>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</si>
  <si>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</si>
  <si>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</si>
  <si>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</si>
  <si>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</si>
  <si>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</si>
  <si>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</si>
  <si>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</si>
  <si>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Del 1 de Enero al 31 de Diciembre de 2023 (b)</t>
  </si>
  <si>
    <t>31111M420010100 PRESIDENTE</t>
  </si>
  <si>
    <t>31111M420010200 SINDICO</t>
  </si>
  <si>
    <t>31111M420010300 REGIDORES</t>
  </si>
  <si>
    <t>31111M420020100 SECRETARIA DEL AYUNTAMIENTO</t>
  </si>
  <si>
    <t>31111M420020200 REGLAMENTOS Y FISCALIZACION</t>
  </si>
  <si>
    <t>31111M420020300 JURIDICO</t>
  </si>
  <si>
    <t>31111M420020400 JUZGADO ADMINISTRATIVO Y CIVICO</t>
  </si>
  <si>
    <t>31111M420020500 ARCHIVO MUNICIPAL</t>
  </si>
  <si>
    <t>31111M420030100 TESORERIA MUNICIPAL</t>
  </si>
  <si>
    <t>31111M420030200 CATASTRO Y PREDIAL</t>
  </si>
  <si>
    <t>31111M420040100 CONTRALORIA</t>
  </si>
  <si>
    <t>31111M420050100 OBRA PUBLICA</t>
  </si>
  <si>
    <t>31111M420060100 SERVICIOS MUNICIPALES</t>
  </si>
  <si>
    <t>31111M420060200 ALUMBRADO PUBLICO</t>
  </si>
  <si>
    <t>31111M420060300 LIMPIA</t>
  </si>
  <si>
    <t>31111M420060400 PARQUES Y JARDINES</t>
  </si>
  <si>
    <t>31111M420060500 RASTRO</t>
  </si>
  <si>
    <t>31111M420060600 MERCADO</t>
  </si>
  <si>
    <t>31111M420060700 PANTEONES</t>
  </si>
  <si>
    <t>31111M420070100 DESARROLLO SOCIAL</t>
  </si>
  <si>
    <t>31111M420070200 DESARROLLO AGROPECUARIO</t>
  </si>
  <si>
    <t>31111M420070300 SALUD</t>
  </si>
  <si>
    <t>31111M420070400 JEFATURA DE GESTION EDUCATIVA</t>
  </si>
  <si>
    <t>31111M420080200 TRANSITO</t>
  </si>
  <si>
    <t>31111M420090100 MEDIO AMBIENTE</t>
  </si>
  <si>
    <t>31111M420100100 DERECHOS HUMANOS</t>
  </si>
  <si>
    <t>31111M420110100 OFICIALIA MAYOR</t>
  </si>
  <si>
    <t>31111M420110200 RECURSOS HUMANOS</t>
  </si>
  <si>
    <t>31111M420110300 ADQUICISIONES</t>
  </si>
  <si>
    <t>31111M420110400 DEPARTAMENTO DE INFORMATICA</t>
  </si>
  <si>
    <t>31111M420120100 UNIDAD DE TRANSPARENCIA</t>
  </si>
  <si>
    <t>31111M420130100 SECRETARIA PARTICULAR</t>
  </si>
  <si>
    <t>31111M420130200 COMUNICACION SOCIAL</t>
  </si>
  <si>
    <t>31111M420140100 DESARROLLO URBANO</t>
  </si>
  <si>
    <t>31111M420150100 DESARROLLO ECONOMICO</t>
  </si>
  <si>
    <t>31111M420160100 TURISMO</t>
  </si>
  <si>
    <t>31111M420170100 EDUCACION</t>
  </si>
  <si>
    <t>31111M420180100 COMISION MUNICIPAL DEL DEPORTE</t>
  </si>
  <si>
    <t>31111M420180200 UNIDAD DEPORTIVA</t>
  </si>
  <si>
    <t>31111M420180300 GIMNASIO</t>
  </si>
  <si>
    <t>31111M420190100 DESARROLLO INTEGRAL DE LA MUJER</t>
  </si>
  <si>
    <t>31111M420200100 INSTITUTO MUNICIPAL DE LA JUVENTUD</t>
  </si>
  <si>
    <t>31111M420210100 INSTITUTO MUNICIPAL DE PLANEACION</t>
  </si>
  <si>
    <t>31111M420220100 MATERIALES Y EQUIPO PESADO</t>
  </si>
  <si>
    <t>31111M420900100 DESARROLLO INTEGRAL DE LA FAMILIA</t>
  </si>
  <si>
    <t>31111M420900200 CASA DE LA CULTURA MUNICIPAL</t>
  </si>
  <si>
    <t>31111M420900300 SISTEMA DE AGUA POTABLE Y ALCANTARILLADO</t>
  </si>
  <si>
    <t>31111M420080100 SEGURIDAD PUBLICA</t>
  </si>
  <si>
    <t>31111M420080300 PROTECCION CIVIL</t>
  </si>
  <si>
    <t>31111M420080400 MOVILIDAD Y TRANSPORTE</t>
  </si>
  <si>
    <t>31111M420080500 CARCEL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</si>
</sst>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6" fillId="0" borderId="0"/>
  </cellStyleXfs>
  <cellXfs count="93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6" fontId="0" fillId="0" borderId="14" xfId="5" applyNumberFormat="1" applyFont="1" applyFill="1" applyBorder="1" applyAlignment="1" applyProtection="1">
      <alignment vertical="center"/>
      <protection locked="0"/>
    </xf>
    <xf numFmtId="166" fontId="1" fillId="0" borderId="14" xfId="5" applyNumberFormat="1" applyFont="1" applyFill="1" applyBorder="1" applyAlignment="1" applyProtection="1">
      <alignment vertical="center"/>
      <protection locked="0"/>
    </xf>
    <xf numFmtId="166" fontId="0" fillId="0" borderId="14" xfId="5" applyNumberFormat="1" applyFont="1" applyFill="1" applyBorder="1" applyAlignment="1" applyProtection="1">
      <alignment vertical="center"/>
      <protection locked="0"/>
    </xf>
    <xf numFmtId="166" fontId="1" fillId="0" borderId="14" xfId="5" applyNumberFormat="1" applyFont="1" applyFill="1" applyBorder="1" applyAlignment="1" applyProtection="1">
      <alignment vertical="center"/>
      <protection locked="0"/>
    </xf>
    <xf numFmtId="166" fontId="0" fillId="0" borderId="14" xfId="5" applyNumberFormat="1" applyFont="1" applyFill="1" applyBorder="1" applyAlignment="1" applyProtection="1">
      <alignment vertical="center"/>
      <protection locked="0"/>
    </xf>
    <xf numFmtId="166" fontId="0" fillId="0" borderId="14" xfId="5" applyNumberFormat="1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0"/>
  <sheetViews>
    <sheetView showGridLines="0" tabSelected="1" zoomScale="120" zoomScaleNormal="120" workbookViewId="0">
      <selection activeCell="A5" sqref="A5"/>
    </sheetView>
  </sheetViews>
  <sheetFormatPr baseColWidth="10" defaultColWidth="11" defaultRowHeight="15" x14ac:dyDescent="0.25"/>
  <cols>
    <col min="1" max="1" width="69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77" t="s">
        <v>24</v>
      </c>
      <c r="B1" s="78"/>
      <c r="C1" s="78"/>
      <c r="D1" s="78"/>
      <c r="E1" s="78"/>
      <c r="F1" s="78"/>
      <c r="G1" s="79"/>
    </row>
    <row r="2" spans="1:7" ht="15" customHeight="1" x14ac:dyDescent="0.25">
      <c r="A2" s="38" t="s">
        <v>139</v>
      </c>
      <c r="B2" s="39"/>
      <c r="C2" s="39"/>
      <c r="D2" s="39"/>
      <c r="E2" s="39"/>
      <c r="F2" s="39"/>
      <c r="G2" s="40"/>
    </row>
    <row r="3" spans="1:7" ht="15" customHeight="1" x14ac:dyDescent="0.25">
      <c r="A3" s="41" t="s">
        <v>19</v>
      </c>
      <c r="B3" s="42"/>
      <c r="C3" s="42"/>
      <c r="D3" s="42"/>
      <c r="E3" s="42"/>
      <c r="F3" s="42"/>
      <c r="G3" s="43"/>
    </row>
    <row r="4" spans="1:7" ht="15" customHeight="1" x14ac:dyDescent="0.25">
      <c r="A4" s="41" t="s">
        <v>25</v>
      </c>
      <c r="B4" s="42"/>
      <c r="C4" s="42"/>
      <c r="D4" s="42"/>
      <c r="E4" s="42"/>
      <c r="F4" s="42"/>
      <c r="G4" s="43"/>
    </row>
    <row r="5" spans="1:7" ht="15" customHeight="1" x14ac:dyDescent="0.25">
      <c r="A5" s="41" t="s">
        <v>140</v>
      </c>
      <c r="B5" s="42"/>
      <c r="C5" s="42"/>
      <c r="D5" s="42"/>
      <c r="E5" s="42"/>
      <c r="F5" s="42"/>
      <c r="G5" s="43"/>
    </row>
    <row r="6" spans="1:7" ht="41.45" customHeight="1" x14ac:dyDescent="0.25">
      <c r="A6" s="44" t="s">
        <v>0</v>
      </c>
      <c r="B6" s="45"/>
      <c r="C6" s="45"/>
      <c r="D6" s="45"/>
      <c r="E6" s="45"/>
      <c r="F6" s="45"/>
      <c r="G6" s="46"/>
    </row>
    <row r="7" spans="1:7" ht="15" customHeight="1" x14ac:dyDescent="0.25">
      <c r="A7" s="72" t="s">
        <v>1</v>
      </c>
      <c r="B7" s="74" t="s">
        <v>20</v>
      </c>
      <c r="C7" s="74"/>
      <c r="D7" s="74"/>
      <c r="E7" s="74"/>
      <c r="F7" s="74"/>
      <c r="G7" s="76" t="s">
        <v>21</v>
      </c>
    </row>
    <row r="8" spans="1:7" ht="30" x14ac:dyDescent="0.25">
      <c r="A8" s="73"/>
      <c r="B8" s="6" t="s">
        <v>22</v>
      </c>
      <c r="C8" s="3" t="s">
        <v>5</v>
      </c>
      <c r="D8" s="6" t="s">
        <v>6</v>
      </c>
      <c r="E8" s="6" t="s">
        <v>3</v>
      </c>
      <c r="F8" s="6" t="s">
        <v>4</v>
      </c>
      <c r="G8" s="75"/>
    </row>
    <row r="9" spans="1:7" ht="15.75" customHeight="1" x14ac:dyDescent="0.25">
      <c r="A9" s="7" t="s">
        <v>26</v>
      </c>
      <c r="B9" s="8">
        <f>SUM(B10:B56)</f>
        <v>252300000</v>
      </c>
      <c r="C9" s="8">
        <f t="shared" ref="C9:G9" si="0">SUM(C10:C56)</f>
        <v>159499997.28</v>
      </c>
      <c r="D9" s="8">
        <f t="shared" si="0"/>
        <v>411799997.28000003</v>
      </c>
      <c r="E9" s="8">
        <f t="shared" si="0"/>
        <v>277794940.38999999</v>
      </c>
      <c r="F9" s="8">
        <f t="shared" si="0"/>
        <v>261093317.53999999</v>
      </c>
      <c r="G9" s="8">
        <f t="shared" si="0"/>
        <v>134005056.88999999</v>
      </c>
    </row>
    <row r="10" spans="1:7" x14ac:dyDescent="0.25">
      <c r="A10" s="64" t="s">
        <v>141</v>
      </c>
      <c r="B10" s="67">
        <v>4582592</v>
      </c>
      <c r="C10" s="67">
        <v>-100000</v>
      </c>
      <c r="D10" s="66">
        <v>4482592</v>
      </c>
      <c r="E10" s="67">
        <v>3686660.85</v>
      </c>
      <c r="F10" s="67">
        <v>3590245.25</v>
      </c>
      <c r="G10" s="70">
        <v>795931.14999999991</v>
      </c>
    </row>
    <row r="11" spans="1:7" s="63" customFormat="1" x14ac:dyDescent="0.25">
      <c r="A11" s="64" t="s">
        <v>142</v>
      </c>
      <c r="B11" s="67">
        <v>1763894</v>
      </c>
      <c r="C11" s="67">
        <v>15000</v>
      </c>
      <c r="D11" s="66">
        <v>1778894</v>
      </c>
      <c r="E11" s="67">
        <v>1584472.34</v>
      </c>
      <c r="F11" s="67">
        <v>1584472.34</v>
      </c>
      <c r="G11" s="70">
        <v>194421.65999999992</v>
      </c>
    </row>
    <row r="12" spans="1:7" s="63" customFormat="1" x14ac:dyDescent="0.25">
      <c r="A12" s="64" t="s">
        <v>143</v>
      </c>
      <c r="B12" s="67">
        <v>10997463</v>
      </c>
      <c r="C12" s="67">
        <v>200000</v>
      </c>
      <c r="D12" s="66">
        <v>11197463</v>
      </c>
      <c r="E12" s="67">
        <v>11172596.710000001</v>
      </c>
      <c r="F12" s="67">
        <v>11171395.710000001</v>
      </c>
      <c r="G12" s="70">
        <v>24866.289999999106</v>
      </c>
    </row>
    <row r="13" spans="1:7" s="63" customFormat="1" x14ac:dyDescent="0.25">
      <c r="A13" s="64" t="s">
        <v>144</v>
      </c>
      <c r="B13" s="67">
        <v>2310870</v>
      </c>
      <c r="C13" s="67">
        <v>-30000</v>
      </c>
      <c r="D13" s="66">
        <v>2280870</v>
      </c>
      <c r="E13" s="67">
        <v>2115356.62</v>
      </c>
      <c r="F13" s="67">
        <v>2107236.62</v>
      </c>
      <c r="G13" s="70">
        <v>165513.37999999989</v>
      </c>
    </row>
    <row r="14" spans="1:7" s="63" customFormat="1" x14ac:dyDescent="0.25">
      <c r="A14" s="64" t="s">
        <v>145</v>
      </c>
      <c r="B14" s="67">
        <v>3822822</v>
      </c>
      <c r="C14" s="67">
        <v>7000</v>
      </c>
      <c r="D14" s="66">
        <v>3829822</v>
      </c>
      <c r="E14" s="67">
        <v>3239379.03</v>
      </c>
      <c r="F14" s="67">
        <v>3239379.03</v>
      </c>
      <c r="G14" s="70">
        <v>590442.9700000002</v>
      </c>
    </row>
    <row r="15" spans="1:7" s="63" customFormat="1" x14ac:dyDescent="0.25">
      <c r="A15" s="64" t="s">
        <v>146</v>
      </c>
      <c r="B15" s="67">
        <v>2264311</v>
      </c>
      <c r="C15" s="67">
        <v>-35000</v>
      </c>
      <c r="D15" s="66">
        <v>2229311</v>
      </c>
      <c r="E15" s="67">
        <v>1947250.52</v>
      </c>
      <c r="F15" s="67">
        <v>1947250.52</v>
      </c>
      <c r="G15" s="70">
        <v>282060.48</v>
      </c>
    </row>
    <row r="16" spans="1:7" s="63" customFormat="1" x14ac:dyDescent="0.25">
      <c r="A16" s="64" t="s">
        <v>147</v>
      </c>
      <c r="B16" s="67">
        <v>622502</v>
      </c>
      <c r="C16" s="67">
        <v>10500</v>
      </c>
      <c r="D16" s="66">
        <v>633002</v>
      </c>
      <c r="E16" s="67">
        <v>526723.15</v>
      </c>
      <c r="F16" s="67">
        <v>526723.15</v>
      </c>
      <c r="G16" s="70">
        <v>106278.84999999998</v>
      </c>
    </row>
    <row r="17" spans="1:7" s="63" customFormat="1" x14ac:dyDescent="0.25">
      <c r="A17" s="64" t="s">
        <v>148</v>
      </c>
      <c r="B17" s="67">
        <v>304319</v>
      </c>
      <c r="C17" s="67">
        <v>0</v>
      </c>
      <c r="D17" s="66">
        <v>304319</v>
      </c>
      <c r="E17" s="67">
        <v>251728.27</v>
      </c>
      <c r="F17" s="67">
        <v>251728.27</v>
      </c>
      <c r="G17" s="70">
        <v>52590.73000000001</v>
      </c>
    </row>
    <row r="18" spans="1:7" s="63" customFormat="1" x14ac:dyDescent="0.25">
      <c r="A18" s="64" t="s">
        <v>149</v>
      </c>
      <c r="B18" s="67">
        <v>29397749</v>
      </c>
      <c r="C18" s="67">
        <v>-10161681.630000001</v>
      </c>
      <c r="D18" s="66">
        <v>19236067.369999997</v>
      </c>
      <c r="E18" s="67">
        <v>7630166.7199999997</v>
      </c>
      <c r="F18" s="67">
        <v>7537393.9400000004</v>
      </c>
      <c r="G18" s="70">
        <v>11605900.649999999</v>
      </c>
    </row>
    <row r="19" spans="1:7" s="63" customFormat="1" x14ac:dyDescent="0.25">
      <c r="A19" s="64" t="s">
        <v>150</v>
      </c>
      <c r="B19" s="67">
        <v>2050420</v>
      </c>
      <c r="C19" s="67">
        <v>-400000</v>
      </c>
      <c r="D19" s="66">
        <v>1650420</v>
      </c>
      <c r="E19" s="67">
        <v>1505651.71</v>
      </c>
      <c r="F19" s="67">
        <v>1305551.98</v>
      </c>
      <c r="G19" s="70">
        <v>144768.29000000004</v>
      </c>
    </row>
    <row r="20" spans="1:7" s="63" customFormat="1" x14ac:dyDescent="0.25">
      <c r="A20" s="64" t="s">
        <v>151</v>
      </c>
      <c r="B20" s="67">
        <v>2335687</v>
      </c>
      <c r="C20" s="67">
        <v>12000</v>
      </c>
      <c r="D20" s="66">
        <v>2347687</v>
      </c>
      <c r="E20" s="67">
        <v>1802189.89</v>
      </c>
      <c r="F20" s="67">
        <v>1802189.89</v>
      </c>
      <c r="G20" s="70">
        <v>545497.1100000001</v>
      </c>
    </row>
    <row r="21" spans="1:7" s="63" customFormat="1" x14ac:dyDescent="0.25">
      <c r="A21" s="64" t="s">
        <v>152</v>
      </c>
      <c r="B21" s="67">
        <v>7748463</v>
      </c>
      <c r="C21" s="67">
        <v>80741705.379999995</v>
      </c>
      <c r="D21" s="66">
        <v>88490168.379999995</v>
      </c>
      <c r="E21" s="67">
        <v>22609169.620000001</v>
      </c>
      <c r="F21" s="67">
        <v>22394174.219999999</v>
      </c>
      <c r="G21" s="70">
        <v>65880998.75999999</v>
      </c>
    </row>
    <row r="22" spans="1:7" s="63" customFormat="1" x14ac:dyDescent="0.25">
      <c r="A22" s="64" t="s">
        <v>153</v>
      </c>
      <c r="B22" s="67">
        <v>1781701</v>
      </c>
      <c r="C22" s="67">
        <v>143000</v>
      </c>
      <c r="D22" s="66">
        <v>1924701</v>
      </c>
      <c r="E22" s="67">
        <v>1708329.56</v>
      </c>
      <c r="F22" s="67">
        <v>1705429.56</v>
      </c>
      <c r="G22" s="70">
        <v>216371.43999999994</v>
      </c>
    </row>
    <row r="23" spans="1:7" s="63" customFormat="1" x14ac:dyDescent="0.25">
      <c r="A23" s="64" t="s">
        <v>154</v>
      </c>
      <c r="B23" s="67">
        <v>24936701</v>
      </c>
      <c r="C23" s="67">
        <v>-2550000</v>
      </c>
      <c r="D23" s="66">
        <v>22386701</v>
      </c>
      <c r="E23" s="67">
        <v>17754680.170000002</v>
      </c>
      <c r="F23" s="67">
        <v>13386565.939999999</v>
      </c>
      <c r="G23" s="70">
        <v>4632020.8299999982</v>
      </c>
    </row>
    <row r="24" spans="1:7" s="63" customFormat="1" x14ac:dyDescent="0.25">
      <c r="A24" s="64" t="s">
        <v>155</v>
      </c>
      <c r="B24" s="67">
        <v>11314559</v>
      </c>
      <c r="C24" s="67">
        <v>11273716</v>
      </c>
      <c r="D24" s="66">
        <v>22588275</v>
      </c>
      <c r="E24" s="67">
        <v>21518527.460000001</v>
      </c>
      <c r="F24" s="67">
        <v>21096376.609999999</v>
      </c>
      <c r="G24" s="70">
        <v>1069747.5399999991</v>
      </c>
    </row>
    <row r="25" spans="1:7" s="63" customFormat="1" x14ac:dyDescent="0.25">
      <c r="A25" s="64" t="s">
        <v>156</v>
      </c>
      <c r="B25" s="67">
        <v>4594286</v>
      </c>
      <c r="C25" s="67">
        <v>626000</v>
      </c>
      <c r="D25" s="66">
        <v>5220286</v>
      </c>
      <c r="E25" s="67">
        <v>5156531.12</v>
      </c>
      <c r="F25" s="67">
        <v>4828601.0999999996</v>
      </c>
      <c r="G25" s="70">
        <v>63754.879999999888</v>
      </c>
    </row>
    <row r="26" spans="1:7" s="63" customFormat="1" x14ac:dyDescent="0.25">
      <c r="A26" s="64" t="s">
        <v>157</v>
      </c>
      <c r="B26" s="67">
        <v>4241745</v>
      </c>
      <c r="C26" s="67">
        <v>106832.5</v>
      </c>
      <c r="D26" s="66">
        <v>4348577.5</v>
      </c>
      <c r="E26" s="67">
        <v>4155379.69</v>
      </c>
      <c r="F26" s="67">
        <v>4127072.21</v>
      </c>
      <c r="G26" s="70">
        <v>193197.81000000006</v>
      </c>
    </row>
    <row r="27" spans="1:7" s="63" customFormat="1" x14ac:dyDescent="0.25">
      <c r="A27" s="64" t="s">
        <v>158</v>
      </c>
      <c r="B27" s="67">
        <v>2624463</v>
      </c>
      <c r="C27" s="67">
        <v>75000</v>
      </c>
      <c r="D27" s="66">
        <v>2699463</v>
      </c>
      <c r="E27" s="67">
        <v>2539162.8199999998</v>
      </c>
      <c r="F27" s="67">
        <v>2528003.62</v>
      </c>
      <c r="G27" s="70">
        <v>160300.18000000017</v>
      </c>
    </row>
    <row r="28" spans="1:7" s="63" customFormat="1" x14ac:dyDescent="0.25">
      <c r="A28" s="64" t="s">
        <v>159</v>
      </c>
      <c r="B28" s="67">
        <v>3832873</v>
      </c>
      <c r="C28" s="67">
        <v>5043000</v>
      </c>
      <c r="D28" s="66">
        <v>8875873</v>
      </c>
      <c r="E28" s="67">
        <v>8637702.9499999993</v>
      </c>
      <c r="F28" s="67">
        <v>4735599.75</v>
      </c>
      <c r="G28" s="70">
        <v>238170.05000000075</v>
      </c>
    </row>
    <row r="29" spans="1:7" s="63" customFormat="1" x14ac:dyDescent="0.25">
      <c r="A29" s="64" t="s">
        <v>160</v>
      </c>
      <c r="B29" s="67">
        <v>6458955</v>
      </c>
      <c r="C29" s="67">
        <v>9595000</v>
      </c>
      <c r="D29" s="66">
        <v>16053955</v>
      </c>
      <c r="E29" s="67">
        <v>12774398.529999999</v>
      </c>
      <c r="F29" s="67">
        <v>10585188.9</v>
      </c>
      <c r="G29" s="70">
        <v>3279556.4700000007</v>
      </c>
    </row>
    <row r="30" spans="1:7" s="63" customFormat="1" x14ac:dyDescent="0.25">
      <c r="A30" s="64" t="s">
        <v>161</v>
      </c>
      <c r="B30" s="67">
        <v>1145669</v>
      </c>
      <c r="C30" s="67">
        <v>19688020.030000001</v>
      </c>
      <c r="D30" s="66">
        <v>20833689.030000001</v>
      </c>
      <c r="E30" s="67">
        <v>14949660.220000001</v>
      </c>
      <c r="F30" s="67">
        <v>14856460.220000001</v>
      </c>
      <c r="G30" s="70">
        <v>5884028.8100000005</v>
      </c>
    </row>
    <row r="31" spans="1:7" s="63" customFormat="1" x14ac:dyDescent="0.25">
      <c r="A31" s="64" t="s">
        <v>162</v>
      </c>
      <c r="B31" s="67">
        <v>853379</v>
      </c>
      <c r="C31" s="67">
        <v>198500</v>
      </c>
      <c r="D31" s="66">
        <v>1051879</v>
      </c>
      <c r="E31" s="67">
        <v>1028603.48</v>
      </c>
      <c r="F31" s="67">
        <v>1028603.48</v>
      </c>
      <c r="G31" s="70">
        <v>23275.520000000019</v>
      </c>
    </row>
    <row r="32" spans="1:7" s="63" customFormat="1" x14ac:dyDescent="0.25">
      <c r="A32" s="64" t="s">
        <v>163</v>
      </c>
      <c r="B32" s="67">
        <v>1007413</v>
      </c>
      <c r="C32" s="67">
        <v>0</v>
      </c>
      <c r="D32" s="66">
        <v>1007413</v>
      </c>
      <c r="E32" s="67">
        <v>427480.26</v>
      </c>
      <c r="F32" s="67">
        <v>427480.26</v>
      </c>
      <c r="G32" s="70">
        <v>579932.74</v>
      </c>
    </row>
    <row r="33" spans="1:7" s="63" customFormat="1" x14ac:dyDescent="0.25">
      <c r="A33" s="64" t="s">
        <v>164</v>
      </c>
      <c r="B33" s="67">
        <v>0</v>
      </c>
      <c r="C33" s="67">
        <v>19000000</v>
      </c>
      <c r="D33" s="66">
        <v>19000000</v>
      </c>
      <c r="E33" s="67">
        <v>0</v>
      </c>
      <c r="F33" s="67">
        <v>0</v>
      </c>
      <c r="G33" s="70">
        <v>19000000</v>
      </c>
    </row>
    <row r="34" spans="1:7" s="63" customFormat="1" x14ac:dyDescent="0.25">
      <c r="A34" s="64" t="s">
        <v>165</v>
      </c>
      <c r="B34" s="67">
        <v>2375806</v>
      </c>
      <c r="C34" s="67">
        <v>907500</v>
      </c>
      <c r="D34" s="66">
        <v>3283306</v>
      </c>
      <c r="E34" s="67">
        <v>2589562.31</v>
      </c>
      <c r="F34" s="67">
        <v>2584987.31</v>
      </c>
      <c r="G34" s="70">
        <v>693743.69</v>
      </c>
    </row>
    <row r="35" spans="1:7" s="63" customFormat="1" x14ac:dyDescent="0.25">
      <c r="A35" s="64" t="s">
        <v>166</v>
      </c>
      <c r="B35" s="67">
        <v>245569</v>
      </c>
      <c r="C35" s="67">
        <v>-20000</v>
      </c>
      <c r="D35" s="66">
        <v>225569</v>
      </c>
      <c r="E35" s="67">
        <v>101569.69</v>
      </c>
      <c r="F35" s="67">
        <v>101569.69</v>
      </c>
      <c r="G35" s="70">
        <v>123999.31</v>
      </c>
    </row>
    <row r="36" spans="1:7" s="63" customFormat="1" x14ac:dyDescent="0.25">
      <c r="A36" s="64" t="s">
        <v>167</v>
      </c>
      <c r="B36" s="67">
        <v>13421071.33</v>
      </c>
      <c r="C36" s="67">
        <v>2279230</v>
      </c>
      <c r="D36" s="66">
        <v>15700301.33</v>
      </c>
      <c r="E36" s="67">
        <v>12827855.25</v>
      </c>
      <c r="F36" s="67">
        <v>12774837.619999999</v>
      </c>
      <c r="G36" s="70">
        <v>2872446.08</v>
      </c>
    </row>
    <row r="37" spans="1:7" s="63" customFormat="1" x14ac:dyDescent="0.25">
      <c r="A37" s="64" t="s">
        <v>168</v>
      </c>
      <c r="B37" s="67">
        <v>30789427.670000002</v>
      </c>
      <c r="C37" s="67">
        <v>3800317</v>
      </c>
      <c r="D37" s="66">
        <v>34589744.670000002</v>
      </c>
      <c r="E37" s="67">
        <v>26834280.640000001</v>
      </c>
      <c r="F37" s="67">
        <v>25272913.100000001</v>
      </c>
      <c r="G37" s="70">
        <v>7755464.0300000012</v>
      </c>
    </row>
    <row r="38" spans="1:7" s="63" customFormat="1" x14ac:dyDescent="0.25">
      <c r="A38" s="64" t="s">
        <v>169</v>
      </c>
      <c r="B38" s="67">
        <v>1461260</v>
      </c>
      <c r="C38" s="67">
        <v>56000</v>
      </c>
      <c r="D38" s="66">
        <v>1517260</v>
      </c>
      <c r="E38" s="67">
        <v>1371947.68</v>
      </c>
      <c r="F38" s="67">
        <v>1368457.68</v>
      </c>
      <c r="G38" s="70">
        <v>145312.32000000007</v>
      </c>
    </row>
    <row r="39" spans="1:7" s="63" customFormat="1" x14ac:dyDescent="0.25">
      <c r="A39" s="64" t="s">
        <v>170</v>
      </c>
      <c r="B39" s="67">
        <v>2994116</v>
      </c>
      <c r="C39" s="67">
        <v>565000</v>
      </c>
      <c r="D39" s="66">
        <v>3559116</v>
      </c>
      <c r="E39" s="67">
        <v>3114909.89</v>
      </c>
      <c r="F39" s="67">
        <v>3114909.89</v>
      </c>
      <c r="G39" s="70">
        <v>444206.10999999987</v>
      </c>
    </row>
    <row r="40" spans="1:7" s="63" customFormat="1" x14ac:dyDescent="0.25">
      <c r="A40" s="64" t="s">
        <v>171</v>
      </c>
      <c r="B40" s="67">
        <v>657451</v>
      </c>
      <c r="C40" s="67">
        <v>0</v>
      </c>
      <c r="D40" s="66">
        <v>657451</v>
      </c>
      <c r="E40" s="67">
        <v>536351.46</v>
      </c>
      <c r="F40" s="67">
        <v>536233.46</v>
      </c>
      <c r="G40" s="70">
        <v>121099.54000000004</v>
      </c>
    </row>
    <row r="41" spans="1:7" s="63" customFormat="1" x14ac:dyDescent="0.25">
      <c r="A41" s="64" t="s">
        <v>172</v>
      </c>
      <c r="B41" s="67">
        <v>12445484</v>
      </c>
      <c r="C41" s="67">
        <v>4600000</v>
      </c>
      <c r="D41" s="66">
        <v>17045484</v>
      </c>
      <c r="E41" s="67">
        <v>14539614.58</v>
      </c>
      <c r="F41" s="67">
        <v>13568418.58</v>
      </c>
      <c r="G41" s="70">
        <v>2505869.42</v>
      </c>
    </row>
    <row r="42" spans="1:7" s="63" customFormat="1" x14ac:dyDescent="0.25">
      <c r="A42" s="64" t="s">
        <v>173</v>
      </c>
      <c r="B42" s="67">
        <v>3883525</v>
      </c>
      <c r="C42" s="67">
        <v>650000</v>
      </c>
      <c r="D42" s="66">
        <v>4533525</v>
      </c>
      <c r="E42" s="67">
        <v>4406622.75</v>
      </c>
      <c r="F42" s="67">
        <v>3005260.73</v>
      </c>
      <c r="G42" s="70">
        <v>126902.25</v>
      </c>
    </row>
    <row r="43" spans="1:7" s="63" customFormat="1" x14ac:dyDescent="0.25">
      <c r="A43" s="64" t="s">
        <v>174</v>
      </c>
      <c r="B43" s="67">
        <v>2743524</v>
      </c>
      <c r="C43" s="67">
        <v>455000</v>
      </c>
      <c r="D43" s="66">
        <v>3198524</v>
      </c>
      <c r="E43" s="67">
        <v>2855326.64</v>
      </c>
      <c r="F43" s="67">
        <v>2854736.64</v>
      </c>
      <c r="G43" s="70">
        <v>343197.35999999987</v>
      </c>
    </row>
    <row r="44" spans="1:7" s="63" customFormat="1" x14ac:dyDescent="0.25">
      <c r="A44" s="64" t="s">
        <v>175</v>
      </c>
      <c r="B44" s="67">
        <v>2659324</v>
      </c>
      <c r="C44" s="67">
        <v>1500000</v>
      </c>
      <c r="D44" s="66">
        <v>4159324</v>
      </c>
      <c r="E44" s="67">
        <v>2872159.76</v>
      </c>
      <c r="F44" s="67">
        <v>2872159.76</v>
      </c>
      <c r="G44" s="70">
        <v>1287164.2400000002</v>
      </c>
    </row>
    <row r="45" spans="1:7" s="63" customFormat="1" x14ac:dyDescent="0.25">
      <c r="A45" s="64" t="s">
        <v>176</v>
      </c>
      <c r="B45" s="67">
        <v>6373856</v>
      </c>
      <c r="C45" s="67">
        <v>3310200</v>
      </c>
      <c r="D45" s="66">
        <v>9684056</v>
      </c>
      <c r="E45" s="67">
        <v>9593027.6199999992</v>
      </c>
      <c r="F45" s="67">
        <v>9300827.6199999992</v>
      </c>
      <c r="G45" s="70">
        <v>91028.38000000082</v>
      </c>
    </row>
    <row r="46" spans="1:7" s="63" customFormat="1" x14ac:dyDescent="0.25">
      <c r="A46" s="64" t="s">
        <v>177</v>
      </c>
      <c r="B46" s="67">
        <v>8700753</v>
      </c>
      <c r="C46" s="67">
        <v>918000</v>
      </c>
      <c r="D46" s="66">
        <v>9618753</v>
      </c>
      <c r="E46" s="67">
        <v>9494031.6699999999</v>
      </c>
      <c r="F46" s="67">
        <v>9494031.6699999999</v>
      </c>
      <c r="G46" s="70">
        <v>124721.33000000007</v>
      </c>
    </row>
    <row r="47" spans="1:7" s="63" customFormat="1" x14ac:dyDescent="0.25">
      <c r="A47" s="64" t="s">
        <v>178</v>
      </c>
      <c r="B47" s="67">
        <v>2086718</v>
      </c>
      <c r="C47" s="67">
        <v>0</v>
      </c>
      <c r="D47" s="66">
        <v>2086718</v>
      </c>
      <c r="E47" s="67">
        <v>1987321.1</v>
      </c>
      <c r="F47" s="67">
        <v>1987321.1</v>
      </c>
      <c r="G47" s="70">
        <v>99396.899999999907</v>
      </c>
    </row>
    <row r="48" spans="1:7" s="63" customFormat="1" x14ac:dyDescent="0.25">
      <c r="A48" s="64" t="s">
        <v>179</v>
      </c>
      <c r="B48" s="67">
        <v>3499519</v>
      </c>
      <c r="C48" s="67">
        <v>555000</v>
      </c>
      <c r="D48" s="66">
        <v>4054519</v>
      </c>
      <c r="E48" s="67">
        <v>3840637.29</v>
      </c>
      <c r="F48" s="67">
        <v>3739412.03</v>
      </c>
      <c r="G48" s="70">
        <v>213881.70999999996</v>
      </c>
    </row>
    <row r="49" spans="1:7" s="63" customFormat="1" x14ac:dyDescent="0.25">
      <c r="A49" s="64" t="s">
        <v>180</v>
      </c>
      <c r="B49" s="67">
        <v>1220727</v>
      </c>
      <c r="C49" s="67">
        <v>525000</v>
      </c>
      <c r="D49" s="66">
        <v>1745727</v>
      </c>
      <c r="E49" s="67">
        <v>1278985.78</v>
      </c>
      <c r="F49" s="67">
        <v>1257145.3</v>
      </c>
      <c r="G49" s="70">
        <v>466741.22</v>
      </c>
    </row>
    <row r="50" spans="1:7" x14ac:dyDescent="0.25">
      <c r="A50" s="64" t="s">
        <v>181</v>
      </c>
      <c r="B50" s="67">
        <v>1885469</v>
      </c>
      <c r="C50" s="67">
        <v>238000</v>
      </c>
      <c r="D50" s="66">
        <v>2123469</v>
      </c>
      <c r="E50" s="67">
        <v>1783228.52</v>
      </c>
      <c r="F50" s="67">
        <v>1473283.52</v>
      </c>
      <c r="G50" s="70">
        <v>340240.48</v>
      </c>
    </row>
    <row r="51" spans="1:7" x14ac:dyDescent="0.25">
      <c r="A51" s="64" t="s">
        <v>182</v>
      </c>
      <c r="B51" s="67">
        <v>908372</v>
      </c>
      <c r="C51" s="67">
        <v>502000</v>
      </c>
      <c r="D51" s="66">
        <v>1410372</v>
      </c>
      <c r="E51" s="67">
        <v>1313957.46</v>
      </c>
      <c r="F51" s="67">
        <v>1291940.6599999999</v>
      </c>
      <c r="G51" s="70">
        <v>96414.540000000037</v>
      </c>
    </row>
    <row r="52" spans="1:7" x14ac:dyDescent="0.25">
      <c r="A52" s="64" t="s">
        <v>183</v>
      </c>
      <c r="B52" s="67">
        <v>888338</v>
      </c>
      <c r="C52" s="67">
        <v>0</v>
      </c>
      <c r="D52" s="66">
        <v>888338</v>
      </c>
      <c r="E52" s="67">
        <v>667469</v>
      </c>
      <c r="F52" s="67">
        <v>667469</v>
      </c>
      <c r="G52" s="70">
        <v>220869</v>
      </c>
    </row>
    <row r="53" spans="1:7" x14ac:dyDescent="0.25">
      <c r="A53" s="64" t="s">
        <v>184</v>
      </c>
      <c r="B53" s="67">
        <v>5244916</v>
      </c>
      <c r="C53" s="67">
        <v>0</v>
      </c>
      <c r="D53" s="66">
        <v>5244916</v>
      </c>
      <c r="E53" s="67">
        <v>5042183.6100000003</v>
      </c>
      <c r="F53" s="67">
        <v>5042183.6100000003</v>
      </c>
      <c r="G53" s="70">
        <v>202732.38999999966</v>
      </c>
    </row>
    <row r="54" spans="1:7" x14ac:dyDescent="0.25">
      <c r="A54" s="64" t="s">
        <v>185</v>
      </c>
      <c r="B54" s="67">
        <v>14202338</v>
      </c>
      <c r="C54" s="67">
        <v>1150000</v>
      </c>
      <c r="D54" s="66">
        <v>15352338</v>
      </c>
      <c r="E54" s="67">
        <v>15352338</v>
      </c>
      <c r="F54" s="67">
        <v>15352338</v>
      </c>
      <c r="G54" s="70">
        <v>0</v>
      </c>
    </row>
    <row r="55" spans="1:7" x14ac:dyDescent="0.25">
      <c r="A55" s="64" t="s">
        <v>186</v>
      </c>
      <c r="B55" s="67">
        <v>2619600</v>
      </c>
      <c r="C55" s="67">
        <v>450158</v>
      </c>
      <c r="D55" s="66">
        <v>3069758</v>
      </c>
      <c r="E55" s="67">
        <v>3069758</v>
      </c>
      <c r="F55" s="67">
        <v>3069758</v>
      </c>
      <c r="G55" s="70">
        <v>0</v>
      </c>
    </row>
    <row r="56" spans="1:7" x14ac:dyDescent="0.25">
      <c r="A56" s="64" t="s">
        <v>187</v>
      </c>
      <c r="B56" s="67">
        <v>0</v>
      </c>
      <c r="C56" s="67">
        <v>3600000</v>
      </c>
      <c r="D56" s="66">
        <v>3600000</v>
      </c>
      <c r="E56" s="67">
        <v>3600000</v>
      </c>
      <c r="F56" s="67">
        <v>3600000</v>
      </c>
      <c r="G56" s="70">
        <v>0</v>
      </c>
    </row>
    <row r="57" spans="1:7" x14ac:dyDescent="0.25">
      <c r="A57" s="9" t="s">
        <v>2</v>
      </c>
      <c r="B57" s="16"/>
      <c r="C57" s="16"/>
      <c r="D57" s="16"/>
      <c r="E57" s="16"/>
      <c r="F57" s="16"/>
      <c r="G57" s="16"/>
    </row>
    <row r="58" spans="1:7" x14ac:dyDescent="0.25">
      <c r="A58" s="1" t="s">
        <v>27</v>
      </c>
      <c r="B58" s="2">
        <f>SUM(B59:B77)</f>
        <v>272700000</v>
      </c>
      <c r="C58" s="2">
        <f t="shared" ref="C58:G58" si="1">SUM(C59:C77)</f>
        <v>108778266.09999998</v>
      </c>
      <c r="D58" s="2">
        <f t="shared" si="1"/>
        <v>381478266.10000008</v>
      </c>
      <c r="E58" s="2">
        <f t="shared" si="1"/>
        <v>208927817.71000001</v>
      </c>
      <c r="F58" s="2">
        <f t="shared" si="1"/>
        <v>197354793.20000002</v>
      </c>
      <c r="G58" s="2">
        <f t="shared" si="1"/>
        <v>172550448.38999999</v>
      </c>
    </row>
    <row r="59" spans="1:7" x14ac:dyDescent="0.25">
      <c r="A59" s="65" t="s">
        <v>149</v>
      </c>
      <c r="B59" s="69">
        <v>11466408.84</v>
      </c>
      <c r="C59" s="69">
        <v>-7958930.25</v>
      </c>
      <c r="D59" s="68">
        <v>3507478.59</v>
      </c>
      <c r="E59" s="69">
        <v>3501863.39</v>
      </c>
      <c r="F59" s="69">
        <v>3291210.94</v>
      </c>
      <c r="G59" s="71">
        <v>5615.1999999997206</v>
      </c>
    </row>
    <row r="60" spans="1:7" s="63" customFormat="1" x14ac:dyDescent="0.25">
      <c r="A60" s="65" t="s">
        <v>152</v>
      </c>
      <c r="B60" s="69">
        <v>151450000</v>
      </c>
      <c r="C60" s="69">
        <v>20210740.629999999</v>
      </c>
      <c r="D60" s="68">
        <v>171660740.63</v>
      </c>
      <c r="E60" s="69">
        <v>52987146.479999997</v>
      </c>
      <c r="F60" s="69">
        <v>51471565.380000003</v>
      </c>
      <c r="G60" s="71">
        <v>118673594.15000001</v>
      </c>
    </row>
    <row r="61" spans="1:7" s="63" customFormat="1" x14ac:dyDescent="0.25">
      <c r="A61" s="65" t="s">
        <v>154</v>
      </c>
      <c r="B61" s="69">
        <v>27600000</v>
      </c>
      <c r="C61" s="69">
        <v>3439569.02</v>
      </c>
      <c r="D61" s="68">
        <v>31039569.02</v>
      </c>
      <c r="E61" s="69">
        <v>31038431.440000001</v>
      </c>
      <c r="F61" s="69">
        <v>31038431.440000001</v>
      </c>
      <c r="G61" s="71">
        <v>1137.5799999982119</v>
      </c>
    </row>
    <row r="62" spans="1:7" s="63" customFormat="1" x14ac:dyDescent="0.25">
      <c r="A62" s="65" t="s">
        <v>155</v>
      </c>
      <c r="B62" s="69">
        <v>0</v>
      </c>
      <c r="C62" s="69">
        <v>3475150</v>
      </c>
      <c r="D62" s="68">
        <v>3475150</v>
      </c>
      <c r="E62" s="69">
        <v>3475149.99</v>
      </c>
      <c r="F62" s="69">
        <v>0</v>
      </c>
      <c r="G62" s="71">
        <v>9.9999997764825821E-3</v>
      </c>
    </row>
    <row r="63" spans="1:7" s="63" customFormat="1" x14ac:dyDescent="0.25">
      <c r="A63" s="65" t="s">
        <v>157</v>
      </c>
      <c r="B63" s="69">
        <v>0</v>
      </c>
      <c r="C63" s="69">
        <v>1720000</v>
      </c>
      <c r="D63" s="68">
        <v>1720000</v>
      </c>
      <c r="E63" s="69">
        <v>1720000</v>
      </c>
      <c r="F63" s="69">
        <v>0</v>
      </c>
      <c r="G63" s="71">
        <v>0</v>
      </c>
    </row>
    <row r="64" spans="1:7" s="63" customFormat="1" x14ac:dyDescent="0.25">
      <c r="A64" s="65" t="s">
        <v>160</v>
      </c>
      <c r="B64" s="69">
        <v>5250000</v>
      </c>
      <c r="C64" s="69">
        <v>9624744.5199999996</v>
      </c>
      <c r="D64" s="68">
        <v>14874744.52</v>
      </c>
      <c r="E64" s="69">
        <v>14866386.85</v>
      </c>
      <c r="F64" s="69">
        <v>14866386.85</v>
      </c>
      <c r="G64" s="71">
        <v>8357.6699999999255</v>
      </c>
    </row>
    <row r="65" spans="1:7" s="63" customFormat="1" x14ac:dyDescent="0.25">
      <c r="A65" s="65" t="s">
        <v>161</v>
      </c>
      <c r="B65" s="69">
        <v>0</v>
      </c>
      <c r="C65" s="69">
        <v>10813532.029999999</v>
      </c>
      <c r="D65" s="68">
        <v>10813532.029999999</v>
      </c>
      <c r="E65" s="69">
        <v>9736456.1600000001</v>
      </c>
      <c r="F65" s="69">
        <v>9736456.1600000001</v>
      </c>
      <c r="G65" s="71">
        <v>1077075.8699999992</v>
      </c>
    </row>
    <row r="66" spans="1:7" s="63" customFormat="1" x14ac:dyDescent="0.25">
      <c r="A66" s="65" t="s">
        <v>188</v>
      </c>
      <c r="B66" s="69">
        <v>44395261</v>
      </c>
      <c r="C66" s="69">
        <v>46101747.740000002</v>
      </c>
      <c r="D66" s="68">
        <v>90497008.74000001</v>
      </c>
      <c r="E66" s="69">
        <v>38323941.68</v>
      </c>
      <c r="F66" s="69">
        <v>38220780.109999999</v>
      </c>
      <c r="G66" s="71">
        <v>52173067.06000001</v>
      </c>
    </row>
    <row r="67" spans="1:7" s="63" customFormat="1" x14ac:dyDescent="0.25">
      <c r="A67" s="65" t="s">
        <v>164</v>
      </c>
      <c r="B67" s="69">
        <v>8451731</v>
      </c>
      <c r="C67" s="69">
        <v>1397506.6</v>
      </c>
      <c r="D67" s="68">
        <v>9849237.5999999996</v>
      </c>
      <c r="E67" s="69">
        <v>9849237.5</v>
      </c>
      <c r="F67" s="69">
        <v>8140237.5</v>
      </c>
      <c r="G67" s="71">
        <v>9.999999962747097E-2</v>
      </c>
    </row>
    <row r="68" spans="1:7" s="63" customFormat="1" x14ac:dyDescent="0.25">
      <c r="A68" s="65" t="s">
        <v>189</v>
      </c>
      <c r="B68" s="69">
        <v>2842329</v>
      </c>
      <c r="C68" s="69">
        <v>-190007.89</v>
      </c>
      <c r="D68" s="68">
        <v>2652321.11</v>
      </c>
      <c r="E68" s="69">
        <v>2652321.11</v>
      </c>
      <c r="F68" s="69">
        <v>2652321.11</v>
      </c>
      <c r="G68" s="71">
        <v>0</v>
      </c>
    </row>
    <row r="69" spans="1:7" s="63" customFormat="1" x14ac:dyDescent="0.25">
      <c r="A69" s="65" t="s">
        <v>190</v>
      </c>
      <c r="B69" s="69">
        <v>1326661</v>
      </c>
      <c r="C69" s="69">
        <v>-18819.73</v>
      </c>
      <c r="D69" s="68">
        <v>1307841.27</v>
      </c>
      <c r="E69" s="69">
        <v>1307841.27</v>
      </c>
      <c r="F69" s="69">
        <v>1307841.27</v>
      </c>
      <c r="G69" s="71">
        <v>0</v>
      </c>
    </row>
    <row r="70" spans="1:7" s="63" customFormat="1" x14ac:dyDescent="0.25">
      <c r="A70" s="65" t="s">
        <v>191</v>
      </c>
      <c r="B70" s="69">
        <v>426911</v>
      </c>
      <c r="C70" s="69">
        <v>-50803.9</v>
      </c>
      <c r="D70" s="68">
        <v>376107.1</v>
      </c>
      <c r="E70" s="69">
        <v>376107.1</v>
      </c>
      <c r="F70" s="69">
        <v>376107.1</v>
      </c>
      <c r="G70" s="71">
        <v>0</v>
      </c>
    </row>
    <row r="71" spans="1:7" x14ac:dyDescent="0.25">
      <c r="A71" s="65" t="s">
        <v>165</v>
      </c>
      <c r="B71" s="69">
        <v>0</v>
      </c>
      <c r="C71" s="69">
        <v>233000</v>
      </c>
      <c r="D71" s="68">
        <v>233000</v>
      </c>
      <c r="E71" s="69">
        <v>133000</v>
      </c>
      <c r="F71" s="69">
        <v>133000</v>
      </c>
      <c r="G71" s="71">
        <v>100000</v>
      </c>
    </row>
    <row r="72" spans="1:7" x14ac:dyDescent="0.25">
      <c r="A72" s="65" t="s">
        <v>167</v>
      </c>
      <c r="B72" s="69">
        <v>15340698.16</v>
      </c>
      <c r="C72" s="69">
        <v>7163940.1699999999</v>
      </c>
      <c r="D72" s="68">
        <v>22504638.329999998</v>
      </c>
      <c r="E72" s="69">
        <v>22504558.629999999</v>
      </c>
      <c r="F72" s="69">
        <v>20854558.350000001</v>
      </c>
      <c r="G72" s="71">
        <v>79.699999999254942</v>
      </c>
    </row>
    <row r="73" spans="1:7" x14ac:dyDescent="0.25">
      <c r="A73" s="65" t="s">
        <v>168</v>
      </c>
      <c r="B73" s="69">
        <v>4150000</v>
      </c>
      <c r="C73" s="69">
        <v>11696677.16</v>
      </c>
      <c r="D73" s="68">
        <v>15846677.16</v>
      </c>
      <c r="E73" s="69">
        <v>15798156.15</v>
      </c>
      <c r="F73" s="69">
        <v>14608677.029999999</v>
      </c>
      <c r="G73" s="71">
        <v>48521.009999999776</v>
      </c>
    </row>
    <row r="74" spans="1:7" x14ac:dyDescent="0.25">
      <c r="A74" s="65" t="s">
        <v>176</v>
      </c>
      <c r="B74" s="69">
        <v>0</v>
      </c>
      <c r="C74" s="69">
        <v>733000</v>
      </c>
      <c r="D74" s="68">
        <v>733000</v>
      </c>
      <c r="E74" s="69">
        <v>469999.97</v>
      </c>
      <c r="F74" s="69">
        <v>469999.97</v>
      </c>
      <c r="G74" s="71">
        <v>263000.03000000003</v>
      </c>
    </row>
    <row r="75" spans="1:7" x14ac:dyDescent="0.25">
      <c r="A75" s="65" t="s">
        <v>181</v>
      </c>
      <c r="B75" s="69">
        <v>0</v>
      </c>
      <c r="C75" s="69">
        <v>200000</v>
      </c>
      <c r="D75" s="68">
        <v>200000</v>
      </c>
      <c r="E75" s="69">
        <v>0</v>
      </c>
      <c r="F75" s="69">
        <v>0</v>
      </c>
      <c r="G75" s="71">
        <v>200000</v>
      </c>
    </row>
    <row r="76" spans="1:7" x14ac:dyDescent="0.25">
      <c r="A76" s="65" t="s">
        <v>182</v>
      </c>
      <c r="B76" s="69">
        <v>0</v>
      </c>
      <c r="C76" s="69">
        <v>100000</v>
      </c>
      <c r="D76" s="68">
        <v>100000</v>
      </c>
      <c r="E76" s="69">
        <v>99999.99</v>
      </c>
      <c r="F76" s="69">
        <v>99999.99</v>
      </c>
      <c r="G76" s="71">
        <v>9.9999999947613105E-3</v>
      </c>
    </row>
    <row r="77" spans="1:7" x14ac:dyDescent="0.25">
      <c r="A77" s="65" t="s">
        <v>183</v>
      </c>
      <c r="B77" s="69">
        <v>0</v>
      </c>
      <c r="C77" s="69">
        <v>87220</v>
      </c>
      <c r="D77" s="68">
        <v>87220</v>
      </c>
      <c r="E77" s="69">
        <v>87220</v>
      </c>
      <c r="F77" s="69">
        <v>87220</v>
      </c>
      <c r="G77" s="71">
        <v>0</v>
      </c>
    </row>
    <row r="78" spans="1:7" x14ac:dyDescent="0.25">
      <c r="A78" s="9" t="s">
        <v>2</v>
      </c>
      <c r="B78" s="16"/>
      <c r="C78" s="16"/>
      <c r="D78" s="16"/>
      <c r="E78" s="16"/>
      <c r="F78" s="16"/>
      <c r="G78" s="71"/>
    </row>
    <row r="79" spans="1:7" x14ac:dyDescent="0.25">
      <c r="A79" s="1" t="s">
        <v>23</v>
      </c>
      <c r="B79" s="2">
        <f>SUM(B58,B9)</f>
        <v>525000000</v>
      </c>
      <c r="C79" s="2">
        <f t="shared" ref="C79:G79" si="2">SUM(C58,C9)</f>
        <v>268278263.38</v>
      </c>
      <c r="D79" s="2">
        <f t="shared" si="2"/>
        <v>793278263.38000011</v>
      </c>
      <c r="E79" s="2">
        <f t="shared" si="2"/>
        <v>486722758.10000002</v>
      </c>
      <c r="F79" s="2">
        <f t="shared" si="2"/>
        <v>458448110.74000001</v>
      </c>
      <c r="G79" s="2">
        <f t="shared" si="2"/>
        <v>306555505.27999997</v>
      </c>
    </row>
    <row r="80" spans="1:7" x14ac:dyDescent="0.25">
      <c r="A80" s="18"/>
      <c r="B80" s="18"/>
      <c r="C80" s="18"/>
      <c r="D80" s="18"/>
      <c r="E80" s="18"/>
      <c r="F80" s="18"/>
      <c r="G80" s="1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57:G58 B9:G9 B78:G7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79:G79 B9:G9 B57:G58 B78:F7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82" t="s">
        <v>28</v>
      </c>
      <c r="B1" s="82"/>
      <c r="C1" s="82"/>
      <c r="D1" s="82"/>
      <c r="E1" s="82"/>
      <c r="F1" s="82"/>
      <c r="G1" s="82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55" t="s">
        <v>29</v>
      </c>
      <c r="B3" s="56"/>
      <c r="C3" s="56"/>
      <c r="D3" s="56"/>
      <c r="E3" s="56"/>
      <c r="F3" s="56"/>
      <c r="G3" s="57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5" t="s">
        <v>30</v>
      </c>
      <c r="B5" s="56"/>
      <c r="C5" s="56"/>
      <c r="D5" s="56"/>
      <c r="E5" s="56"/>
      <c r="F5" s="56"/>
      <c r="G5" s="57"/>
    </row>
    <row r="6" spans="1:7" x14ac:dyDescent="0.25">
      <c r="A6" s="80" t="s">
        <v>31</v>
      </c>
      <c r="B6" s="11">
        <v>2022</v>
      </c>
      <c r="C6" s="80">
        <f>+B6+1</f>
        <v>2023</v>
      </c>
      <c r="D6" s="80">
        <f>+C6+1</f>
        <v>2024</v>
      </c>
      <c r="E6" s="80">
        <f>+D6+1</f>
        <v>2025</v>
      </c>
      <c r="F6" s="80">
        <f>+E6+1</f>
        <v>2026</v>
      </c>
      <c r="G6" s="80">
        <f>+F6+1</f>
        <v>2027</v>
      </c>
    </row>
    <row r="7" spans="1:7" ht="83.25" customHeight="1" x14ac:dyDescent="0.25">
      <c r="A7" s="81"/>
      <c r="B7" s="32" t="s">
        <v>32</v>
      </c>
      <c r="C7" s="81"/>
      <c r="D7" s="81"/>
      <c r="E7" s="81"/>
      <c r="F7" s="81"/>
      <c r="G7" s="81"/>
    </row>
    <row r="8" spans="1:7" ht="30" x14ac:dyDescent="0.25">
      <c r="A8" s="33" t="s">
        <v>33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5" t="s">
        <v>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34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10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11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35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36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37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12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13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38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39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5" t="s">
        <v>40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41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42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14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15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43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5" t="s">
        <v>16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44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35" t="s">
        <v>45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18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46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3" t="s">
        <v>47</v>
      </c>
      <c r="B1" s="83"/>
      <c r="C1" s="83"/>
      <c r="D1" s="83"/>
      <c r="E1" s="83"/>
      <c r="F1" s="83"/>
      <c r="G1" s="83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48</v>
      </c>
      <c r="B3" s="42"/>
      <c r="C3" s="42"/>
      <c r="D3" s="42"/>
      <c r="E3" s="42"/>
      <c r="F3" s="42"/>
      <c r="G3" s="43"/>
    </row>
    <row r="4" spans="1:7" x14ac:dyDescent="0.25">
      <c r="A4" s="41" t="s">
        <v>0</v>
      </c>
      <c r="B4" s="42"/>
      <c r="C4" s="42"/>
      <c r="D4" s="42"/>
      <c r="E4" s="42"/>
      <c r="F4" s="42"/>
      <c r="G4" s="43"/>
    </row>
    <row r="5" spans="1:7" x14ac:dyDescent="0.25">
      <c r="A5" s="41" t="s">
        <v>30</v>
      </c>
      <c r="B5" s="42"/>
      <c r="C5" s="42"/>
      <c r="D5" s="42"/>
      <c r="E5" s="42"/>
      <c r="F5" s="42"/>
      <c r="G5" s="43"/>
    </row>
    <row r="6" spans="1:7" x14ac:dyDescent="0.25">
      <c r="A6" s="84" t="s">
        <v>49</v>
      </c>
      <c r="B6" s="11">
        <v>2022</v>
      </c>
      <c r="C6" s="80">
        <f>+B6+1</f>
        <v>2023</v>
      </c>
      <c r="D6" s="80">
        <f>+C6+1</f>
        <v>2024</v>
      </c>
      <c r="E6" s="80">
        <f>+D6+1</f>
        <v>2025</v>
      </c>
      <c r="F6" s="80">
        <f>+E6+1</f>
        <v>2026</v>
      </c>
      <c r="G6" s="80">
        <f>+F6+1</f>
        <v>2027</v>
      </c>
    </row>
    <row r="7" spans="1:7" ht="57.75" customHeight="1" x14ac:dyDescent="0.25">
      <c r="A7" s="85"/>
      <c r="B7" s="12" t="s">
        <v>32</v>
      </c>
      <c r="C7" s="81"/>
      <c r="D7" s="81"/>
      <c r="E7" s="81"/>
      <c r="F7" s="81"/>
      <c r="G7" s="81"/>
    </row>
    <row r="8" spans="1:7" x14ac:dyDescent="0.25">
      <c r="A8" s="7" t="s">
        <v>50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0" t="s">
        <v>51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52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53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54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55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56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57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59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7"/>
      <c r="B18" s="15"/>
      <c r="C18" s="15"/>
      <c r="D18" s="15"/>
      <c r="E18" s="15"/>
      <c r="F18" s="15"/>
      <c r="G18" s="15"/>
    </row>
    <row r="19" spans="1:7" x14ac:dyDescent="0.25">
      <c r="A19" s="1" t="s">
        <v>60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0" t="s">
        <v>51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52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53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54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55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56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57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61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59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62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3" t="s">
        <v>63</v>
      </c>
      <c r="B1" s="83"/>
      <c r="C1" s="83"/>
      <c r="D1" s="83"/>
      <c r="E1" s="83"/>
      <c r="F1" s="83"/>
      <c r="G1" s="83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64</v>
      </c>
      <c r="B3" s="42"/>
      <c r="C3" s="42"/>
      <c r="D3" s="42"/>
      <c r="E3" s="42"/>
      <c r="F3" s="42"/>
      <c r="G3" s="43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87" t="s">
        <v>31</v>
      </c>
      <c r="B5" s="88">
        <v>2017</v>
      </c>
      <c r="C5" s="88">
        <f>+B5+1</f>
        <v>2018</v>
      </c>
      <c r="D5" s="88">
        <f>+C5+1</f>
        <v>2019</v>
      </c>
      <c r="E5" s="88">
        <f>+D5+1</f>
        <v>2020</v>
      </c>
      <c r="F5" s="88">
        <f>+E5+1</f>
        <v>2021</v>
      </c>
      <c r="G5" s="11">
        <f>+F5+1</f>
        <v>2022</v>
      </c>
    </row>
    <row r="6" spans="1:7" ht="32.25" x14ac:dyDescent="0.25">
      <c r="A6" s="76"/>
      <c r="B6" s="89"/>
      <c r="C6" s="89"/>
      <c r="D6" s="89"/>
      <c r="E6" s="89"/>
      <c r="F6" s="89"/>
      <c r="G6" s="12" t="s">
        <v>65</v>
      </c>
    </row>
    <row r="7" spans="1:7" x14ac:dyDescent="0.25">
      <c r="A7" s="24" t="s">
        <v>33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5" t="s">
        <v>66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67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68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69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70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71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72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73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74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75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76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77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39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5" t="s">
        <v>78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79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80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81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82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5"/>
      <c r="B27" s="22"/>
      <c r="C27" s="22"/>
      <c r="D27" s="22"/>
      <c r="E27" s="22"/>
      <c r="F27" s="22"/>
      <c r="G27" s="22"/>
    </row>
    <row r="28" spans="1:7" x14ac:dyDescent="0.25">
      <c r="A28" s="1" t="s">
        <v>43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0" t="s">
        <v>16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5"/>
      <c r="B30" s="22"/>
      <c r="C30" s="22"/>
      <c r="D30" s="22"/>
      <c r="E30" s="22"/>
      <c r="F30" s="22"/>
      <c r="G30" s="22"/>
    </row>
    <row r="31" spans="1:7" x14ac:dyDescent="0.25">
      <c r="A31" s="1" t="s">
        <v>83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2"/>
      <c r="C32" s="22"/>
      <c r="D32" s="22"/>
      <c r="E32" s="22"/>
      <c r="F32" s="22"/>
      <c r="G32" s="22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29" t="s">
        <v>45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84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1" t="s">
        <v>85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86" t="s">
        <v>86</v>
      </c>
      <c r="B39" s="86"/>
      <c r="C39" s="86"/>
      <c r="D39" s="86"/>
      <c r="E39" s="86"/>
      <c r="F39" s="86"/>
      <c r="G39" s="86"/>
    </row>
    <row r="40" spans="1:7" x14ac:dyDescent="0.25">
      <c r="A40" s="86" t="s">
        <v>87</v>
      </c>
      <c r="B40" s="86"/>
      <c r="C40" s="86"/>
      <c r="D40" s="86"/>
      <c r="E40" s="86"/>
      <c r="F40" s="86"/>
      <c r="G40" s="8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3" t="s">
        <v>88</v>
      </c>
      <c r="B1" s="83"/>
      <c r="C1" s="83"/>
      <c r="D1" s="83"/>
      <c r="E1" s="83"/>
      <c r="F1" s="83"/>
      <c r="G1" s="83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89</v>
      </c>
      <c r="B3" s="42"/>
      <c r="C3" s="42"/>
      <c r="D3" s="42"/>
      <c r="E3" s="42"/>
      <c r="F3" s="42"/>
      <c r="G3" s="43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90" t="s">
        <v>49</v>
      </c>
      <c r="B5" s="88">
        <v>2017</v>
      </c>
      <c r="C5" s="88">
        <f>+B5+1</f>
        <v>2018</v>
      </c>
      <c r="D5" s="88">
        <f>+C5+1</f>
        <v>2019</v>
      </c>
      <c r="E5" s="88">
        <f>+D5+1</f>
        <v>2020</v>
      </c>
      <c r="F5" s="88">
        <f>+E5+1</f>
        <v>2021</v>
      </c>
      <c r="G5" s="11">
        <v>2022</v>
      </c>
    </row>
    <row r="6" spans="1:7" ht="48.75" customHeight="1" x14ac:dyDescent="0.25">
      <c r="A6" s="91"/>
      <c r="B6" s="89"/>
      <c r="C6" s="89"/>
      <c r="D6" s="89"/>
      <c r="E6" s="89"/>
      <c r="F6" s="89"/>
      <c r="G6" s="12" t="s">
        <v>90</v>
      </c>
    </row>
    <row r="7" spans="1:7" x14ac:dyDescent="0.25">
      <c r="A7" s="7" t="s">
        <v>50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0" t="s">
        <v>51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52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54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55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56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57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58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59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60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0" t="s">
        <v>51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52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54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55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56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57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61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59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91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86" t="s">
        <v>86</v>
      </c>
      <c r="B32" s="86"/>
      <c r="C32" s="86"/>
      <c r="D32" s="86"/>
      <c r="E32" s="86"/>
      <c r="F32" s="86"/>
      <c r="G32" s="86"/>
    </row>
    <row r="33" spans="1:7" x14ac:dyDescent="0.25">
      <c r="A33" s="86" t="s">
        <v>87</v>
      </c>
      <c r="B33" s="86"/>
      <c r="C33" s="86"/>
      <c r="D33" s="86"/>
      <c r="E33" s="86"/>
      <c r="F33" s="86"/>
      <c r="G33" s="8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140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140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140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140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140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140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140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140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140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140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140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140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140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140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140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140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140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140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140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140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140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140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140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140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140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140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140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140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140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140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140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140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140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140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140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140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140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140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140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140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140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140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140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140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140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140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140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140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140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140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140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140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140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140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140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140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140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140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140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140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140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140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140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92" t="s">
        <v>92</v>
      </c>
      <c r="B1" s="92"/>
      <c r="C1" s="92"/>
      <c r="D1" s="92"/>
      <c r="E1" s="92"/>
      <c r="F1" s="92"/>
    </row>
    <row r="2" spans="1:6" ht="20.100000000000001" customHeight="1" x14ac:dyDescent="0.25">
      <c r="A2" s="38" t="e">
        <f>#REF!</f>
        <v>#REF!</v>
      </c>
      <c r="B2" s="58"/>
      <c r="C2" s="58"/>
      <c r="D2" s="58"/>
      <c r="E2" s="58"/>
      <c r="F2" s="59"/>
    </row>
    <row r="3" spans="1:6" ht="29.25" customHeight="1" x14ac:dyDescent="0.25">
      <c r="A3" s="60" t="s">
        <v>93</v>
      </c>
      <c r="B3" s="61"/>
      <c r="C3" s="61"/>
      <c r="D3" s="61"/>
      <c r="E3" s="61"/>
      <c r="F3" s="62"/>
    </row>
    <row r="4" spans="1:6" ht="35.25" customHeight="1" x14ac:dyDescent="0.25">
      <c r="A4" s="48"/>
      <c r="B4" s="48" t="s">
        <v>94</v>
      </c>
      <c r="C4" s="48" t="s">
        <v>95</v>
      </c>
      <c r="D4" s="48" t="s">
        <v>96</v>
      </c>
      <c r="E4" s="48" t="s">
        <v>97</v>
      </c>
      <c r="F4" s="48" t="s">
        <v>98</v>
      </c>
    </row>
    <row r="5" spans="1:6" ht="12.75" customHeight="1" x14ac:dyDescent="0.25">
      <c r="A5" s="5" t="s">
        <v>99</v>
      </c>
      <c r="B5" s="17"/>
      <c r="C5" s="17"/>
      <c r="D5" s="17"/>
      <c r="E5" s="17"/>
      <c r="F5" s="17"/>
    </row>
    <row r="6" spans="1:6" ht="30" x14ac:dyDescent="0.25">
      <c r="A6" s="21" t="s">
        <v>100</v>
      </c>
      <c r="B6" s="22"/>
      <c r="C6" s="22"/>
      <c r="D6" s="22"/>
      <c r="E6" s="22"/>
      <c r="F6" s="22"/>
    </row>
    <row r="7" spans="1:6" ht="15" x14ac:dyDescent="0.25">
      <c r="A7" s="21" t="s">
        <v>101</v>
      </c>
      <c r="B7" s="22"/>
      <c r="C7" s="22"/>
      <c r="D7" s="22"/>
      <c r="E7" s="22"/>
      <c r="F7" s="22"/>
    </row>
    <row r="8" spans="1:6" ht="15" x14ac:dyDescent="0.25">
      <c r="A8" s="29"/>
      <c r="B8" s="15"/>
      <c r="C8" s="15"/>
      <c r="D8" s="15"/>
      <c r="E8" s="15"/>
      <c r="F8" s="15"/>
    </row>
    <row r="9" spans="1:6" ht="15" x14ac:dyDescent="0.25">
      <c r="A9" s="5" t="s">
        <v>102</v>
      </c>
      <c r="B9" s="15"/>
      <c r="C9" s="15"/>
      <c r="D9" s="15"/>
      <c r="E9" s="15"/>
      <c r="F9" s="15"/>
    </row>
    <row r="10" spans="1:6" ht="15" x14ac:dyDescent="0.25">
      <c r="A10" s="21" t="s">
        <v>103</v>
      </c>
      <c r="B10" s="22"/>
      <c r="C10" s="22"/>
      <c r="D10" s="22"/>
      <c r="E10" s="22"/>
      <c r="F10" s="22"/>
    </row>
    <row r="11" spans="1:6" ht="15" x14ac:dyDescent="0.25">
      <c r="A11" s="37" t="s">
        <v>104</v>
      </c>
      <c r="B11" s="22"/>
      <c r="C11" s="22"/>
      <c r="D11" s="22"/>
      <c r="E11" s="22"/>
      <c r="F11" s="22"/>
    </row>
    <row r="12" spans="1:6" ht="15" x14ac:dyDescent="0.25">
      <c r="A12" s="37" t="s">
        <v>105</v>
      </c>
      <c r="B12" s="22"/>
      <c r="C12" s="22"/>
      <c r="D12" s="22"/>
      <c r="E12" s="22"/>
      <c r="F12" s="22"/>
    </row>
    <row r="13" spans="1:6" ht="15" x14ac:dyDescent="0.25">
      <c r="A13" s="37" t="s">
        <v>106</v>
      </c>
      <c r="B13" s="22"/>
      <c r="C13" s="22"/>
      <c r="D13" s="22"/>
      <c r="E13" s="22"/>
      <c r="F13" s="22"/>
    </row>
    <row r="14" spans="1:6" ht="15" x14ac:dyDescent="0.25">
      <c r="A14" s="21" t="s">
        <v>107</v>
      </c>
      <c r="B14" s="22"/>
      <c r="C14" s="22"/>
      <c r="D14" s="22"/>
      <c r="E14" s="22"/>
      <c r="F14" s="22"/>
    </row>
    <row r="15" spans="1:6" ht="15" x14ac:dyDescent="0.25">
      <c r="A15" s="37" t="s">
        <v>104</v>
      </c>
      <c r="B15" s="22"/>
      <c r="C15" s="22"/>
      <c r="D15" s="22"/>
      <c r="E15" s="22"/>
      <c r="F15" s="22"/>
    </row>
    <row r="16" spans="1:6" ht="15" x14ac:dyDescent="0.25">
      <c r="A16" s="37" t="s">
        <v>105</v>
      </c>
      <c r="B16" s="22"/>
      <c r="C16" s="22"/>
      <c r="D16" s="22"/>
      <c r="E16" s="22"/>
      <c r="F16" s="22"/>
    </row>
    <row r="17" spans="1:6" ht="15" x14ac:dyDescent="0.25">
      <c r="A17" s="37" t="s">
        <v>106</v>
      </c>
      <c r="B17" s="22"/>
      <c r="C17" s="22"/>
      <c r="D17" s="22"/>
      <c r="E17" s="22"/>
      <c r="F17" s="22"/>
    </row>
    <row r="18" spans="1:6" ht="15" x14ac:dyDescent="0.25">
      <c r="A18" s="21" t="s">
        <v>108</v>
      </c>
      <c r="B18" s="49"/>
      <c r="C18" s="22"/>
      <c r="D18" s="22"/>
      <c r="E18" s="22"/>
      <c r="F18" s="22"/>
    </row>
    <row r="19" spans="1:6" ht="15" x14ac:dyDescent="0.25">
      <c r="A19" s="21" t="s">
        <v>109</v>
      </c>
      <c r="B19" s="22"/>
      <c r="C19" s="22"/>
      <c r="D19" s="22"/>
      <c r="E19" s="22"/>
      <c r="F19" s="22"/>
    </row>
    <row r="20" spans="1:6" ht="30" x14ac:dyDescent="0.25">
      <c r="A20" s="21" t="s">
        <v>110</v>
      </c>
      <c r="B20" s="50"/>
      <c r="C20" s="50"/>
      <c r="D20" s="50"/>
      <c r="E20" s="50"/>
      <c r="F20" s="50"/>
    </row>
    <row r="21" spans="1:6" ht="30" x14ac:dyDescent="0.25">
      <c r="A21" s="21" t="s">
        <v>111</v>
      </c>
      <c r="B21" s="50"/>
      <c r="C21" s="50"/>
      <c r="D21" s="50"/>
      <c r="E21" s="50"/>
      <c r="F21" s="50"/>
    </row>
    <row r="22" spans="1:6" ht="30" x14ac:dyDescent="0.25">
      <c r="A22" s="21" t="s">
        <v>112</v>
      </c>
      <c r="B22" s="50"/>
      <c r="C22" s="50"/>
      <c r="D22" s="50"/>
      <c r="E22" s="50"/>
      <c r="F22" s="50"/>
    </row>
    <row r="23" spans="1:6" ht="15" x14ac:dyDescent="0.25">
      <c r="A23" s="21" t="s">
        <v>113</v>
      </c>
      <c r="B23" s="50"/>
      <c r="C23" s="50"/>
      <c r="D23" s="50"/>
      <c r="E23" s="50"/>
      <c r="F23" s="50"/>
    </row>
    <row r="24" spans="1:6" ht="15" x14ac:dyDescent="0.25">
      <c r="A24" s="21" t="s">
        <v>114</v>
      </c>
      <c r="B24" s="51"/>
      <c r="C24" s="22"/>
      <c r="D24" s="22"/>
      <c r="E24" s="22"/>
      <c r="F24" s="22"/>
    </row>
    <row r="25" spans="1:6" ht="15" x14ac:dyDescent="0.25">
      <c r="A25" s="21" t="s">
        <v>115</v>
      </c>
      <c r="B25" s="51"/>
      <c r="C25" s="22"/>
      <c r="D25" s="22"/>
      <c r="E25" s="22"/>
      <c r="F25" s="22"/>
    </row>
    <row r="26" spans="1:6" ht="15" x14ac:dyDescent="0.25">
      <c r="A26" s="29"/>
      <c r="B26" s="15"/>
      <c r="C26" s="15"/>
      <c r="D26" s="15"/>
      <c r="E26" s="15"/>
      <c r="F26" s="15"/>
    </row>
    <row r="27" spans="1:6" ht="15" x14ac:dyDescent="0.25">
      <c r="A27" s="5" t="s">
        <v>116</v>
      </c>
      <c r="B27" s="15"/>
      <c r="C27" s="15"/>
      <c r="D27" s="15"/>
      <c r="E27" s="15"/>
      <c r="F27" s="15"/>
    </row>
    <row r="28" spans="1:6" ht="15" x14ac:dyDescent="0.25">
      <c r="A28" s="21" t="s">
        <v>117</v>
      </c>
      <c r="B28" s="22"/>
      <c r="C28" s="22"/>
      <c r="D28" s="22"/>
      <c r="E28" s="22"/>
      <c r="F28" s="22"/>
    </row>
    <row r="29" spans="1:6" ht="15" x14ac:dyDescent="0.25">
      <c r="A29" s="29"/>
      <c r="B29" s="15"/>
      <c r="C29" s="15"/>
      <c r="D29" s="15"/>
      <c r="E29" s="15"/>
      <c r="F29" s="15"/>
    </row>
    <row r="30" spans="1:6" ht="15" x14ac:dyDescent="0.25">
      <c r="A30" s="5" t="s">
        <v>118</v>
      </c>
      <c r="B30" s="15"/>
      <c r="C30" s="15"/>
      <c r="D30" s="15"/>
      <c r="E30" s="15"/>
      <c r="F30" s="15"/>
    </row>
    <row r="31" spans="1:6" ht="15" x14ac:dyDescent="0.25">
      <c r="A31" s="21" t="s">
        <v>103</v>
      </c>
      <c r="B31" s="22"/>
      <c r="C31" s="22"/>
      <c r="D31" s="22"/>
      <c r="E31" s="22"/>
      <c r="F31" s="22"/>
    </row>
    <row r="32" spans="1:6" ht="15" x14ac:dyDescent="0.25">
      <c r="A32" s="21" t="s">
        <v>107</v>
      </c>
      <c r="B32" s="22"/>
      <c r="C32" s="22"/>
      <c r="D32" s="22"/>
      <c r="E32" s="22"/>
      <c r="F32" s="22"/>
    </row>
    <row r="33" spans="1:6" ht="15" x14ac:dyDescent="0.25">
      <c r="A33" s="21" t="s">
        <v>119</v>
      </c>
      <c r="B33" s="22"/>
      <c r="C33" s="22"/>
      <c r="D33" s="22"/>
      <c r="E33" s="22"/>
      <c r="F33" s="22"/>
    </row>
    <row r="34" spans="1:6" ht="15" x14ac:dyDescent="0.25">
      <c r="A34" s="29"/>
      <c r="B34" s="15"/>
      <c r="C34" s="15"/>
      <c r="D34" s="15"/>
      <c r="E34" s="15"/>
      <c r="F34" s="15"/>
    </row>
    <row r="35" spans="1:6" ht="15" x14ac:dyDescent="0.25">
      <c r="A35" s="5" t="s">
        <v>120</v>
      </c>
      <c r="B35" s="15"/>
      <c r="C35" s="15"/>
      <c r="D35" s="15"/>
      <c r="E35" s="15"/>
      <c r="F35" s="15"/>
    </row>
    <row r="36" spans="1:6" ht="15" x14ac:dyDescent="0.25">
      <c r="A36" s="21" t="s">
        <v>121</v>
      </c>
      <c r="B36" s="22"/>
      <c r="C36" s="22"/>
      <c r="D36" s="22"/>
      <c r="E36" s="22"/>
      <c r="F36" s="22"/>
    </row>
    <row r="37" spans="1:6" ht="15" x14ac:dyDescent="0.25">
      <c r="A37" s="21" t="s">
        <v>122</v>
      </c>
      <c r="B37" s="22"/>
      <c r="C37" s="22"/>
      <c r="D37" s="22"/>
      <c r="E37" s="22"/>
      <c r="F37" s="22"/>
    </row>
    <row r="38" spans="1:6" ht="15" x14ac:dyDescent="0.25">
      <c r="A38" s="21" t="s">
        <v>123</v>
      </c>
      <c r="B38" s="51"/>
      <c r="C38" s="22"/>
      <c r="D38" s="22"/>
      <c r="E38" s="22"/>
      <c r="F38" s="22"/>
    </row>
    <row r="39" spans="1:6" ht="15" x14ac:dyDescent="0.25">
      <c r="A39" s="29"/>
      <c r="B39" s="15"/>
      <c r="C39" s="15"/>
      <c r="D39" s="15"/>
      <c r="E39" s="15"/>
      <c r="F39" s="15"/>
    </row>
    <row r="40" spans="1:6" ht="15" x14ac:dyDescent="0.25">
      <c r="A40" s="5" t="s">
        <v>124</v>
      </c>
      <c r="B40" s="22"/>
      <c r="C40" s="22"/>
      <c r="D40" s="22"/>
      <c r="E40" s="22"/>
      <c r="F40" s="22"/>
    </row>
    <row r="41" spans="1:6" ht="15" x14ac:dyDescent="0.25">
      <c r="A41" s="29"/>
      <c r="B41" s="15"/>
      <c r="C41" s="15"/>
      <c r="D41" s="15"/>
      <c r="E41" s="15"/>
      <c r="F41" s="15"/>
    </row>
    <row r="42" spans="1:6" ht="15" x14ac:dyDescent="0.25">
      <c r="A42" s="5" t="s">
        <v>125</v>
      </c>
      <c r="B42" s="15"/>
      <c r="C42" s="15"/>
      <c r="D42" s="15"/>
      <c r="E42" s="15"/>
      <c r="F42" s="15"/>
    </row>
    <row r="43" spans="1:6" ht="15" x14ac:dyDescent="0.25">
      <c r="A43" s="21" t="s">
        <v>126</v>
      </c>
      <c r="B43" s="22"/>
      <c r="C43" s="22"/>
      <c r="D43" s="22"/>
      <c r="E43" s="22"/>
      <c r="F43" s="22"/>
    </row>
    <row r="44" spans="1:6" ht="15" x14ac:dyDescent="0.25">
      <c r="A44" s="21" t="s">
        <v>127</v>
      </c>
      <c r="B44" s="22"/>
      <c r="C44" s="22"/>
      <c r="D44" s="22"/>
      <c r="E44" s="22"/>
      <c r="F44" s="22"/>
    </row>
    <row r="45" spans="1:6" ht="15" x14ac:dyDescent="0.25">
      <c r="A45" s="21" t="s">
        <v>128</v>
      </c>
      <c r="B45" s="22"/>
      <c r="C45" s="22"/>
      <c r="D45" s="22"/>
      <c r="E45" s="22"/>
      <c r="F45" s="22"/>
    </row>
    <row r="46" spans="1:6" ht="15" x14ac:dyDescent="0.25">
      <c r="A46" s="29"/>
      <c r="B46" s="15"/>
      <c r="C46" s="15"/>
      <c r="D46" s="15"/>
      <c r="E46" s="15"/>
      <c r="F46" s="15"/>
    </row>
    <row r="47" spans="1:6" ht="30" x14ac:dyDescent="0.25">
      <c r="A47" s="5" t="s">
        <v>129</v>
      </c>
      <c r="B47" s="15"/>
      <c r="C47" s="15"/>
      <c r="D47" s="15"/>
      <c r="E47" s="15"/>
      <c r="F47" s="15"/>
    </row>
    <row r="48" spans="1:6" ht="15" x14ac:dyDescent="0.25">
      <c r="A48" s="21" t="s">
        <v>127</v>
      </c>
      <c r="B48" s="50"/>
      <c r="C48" s="50"/>
      <c r="D48" s="50"/>
      <c r="E48" s="50"/>
      <c r="F48" s="50"/>
    </row>
    <row r="49" spans="1:6" ht="15" x14ac:dyDescent="0.25">
      <c r="A49" s="21" t="s">
        <v>128</v>
      </c>
      <c r="B49" s="50"/>
      <c r="C49" s="50"/>
      <c r="D49" s="50"/>
      <c r="E49" s="50"/>
      <c r="F49" s="50"/>
    </row>
    <row r="50" spans="1:6" ht="15" x14ac:dyDescent="0.25">
      <c r="A50" s="29"/>
      <c r="B50" s="15"/>
      <c r="C50" s="15"/>
      <c r="D50" s="15"/>
      <c r="E50" s="15"/>
      <c r="F50" s="15"/>
    </row>
    <row r="51" spans="1:6" ht="15" x14ac:dyDescent="0.25">
      <c r="A51" s="5" t="s">
        <v>130</v>
      </c>
      <c r="B51" s="15"/>
      <c r="C51" s="15"/>
      <c r="D51" s="15"/>
      <c r="E51" s="15"/>
      <c r="F51" s="15"/>
    </row>
    <row r="52" spans="1:6" ht="15" x14ac:dyDescent="0.25">
      <c r="A52" s="21" t="s">
        <v>127</v>
      </c>
      <c r="B52" s="22"/>
      <c r="C52" s="22"/>
      <c r="D52" s="22"/>
      <c r="E52" s="22"/>
      <c r="F52" s="22"/>
    </row>
    <row r="53" spans="1:6" ht="15" x14ac:dyDescent="0.25">
      <c r="A53" s="21" t="s">
        <v>128</v>
      </c>
      <c r="B53" s="22"/>
      <c r="C53" s="22"/>
      <c r="D53" s="22"/>
      <c r="E53" s="22"/>
      <c r="F53" s="22"/>
    </row>
    <row r="54" spans="1:6" ht="15" x14ac:dyDescent="0.25">
      <c r="A54" s="21" t="s">
        <v>131</v>
      </c>
      <c r="B54" s="22"/>
      <c r="C54" s="22"/>
      <c r="D54" s="22"/>
      <c r="E54" s="22"/>
      <c r="F54" s="22"/>
    </row>
    <row r="55" spans="1:6" ht="15" x14ac:dyDescent="0.25">
      <c r="A55" s="29"/>
      <c r="B55" s="15"/>
      <c r="C55" s="15"/>
      <c r="D55" s="15"/>
      <c r="E55" s="15"/>
      <c r="F55" s="15"/>
    </row>
    <row r="56" spans="1:6" ht="44.25" customHeight="1" x14ac:dyDescent="0.25">
      <c r="A56" s="5" t="s">
        <v>132</v>
      </c>
      <c r="B56" s="15"/>
      <c r="C56" s="15"/>
      <c r="D56" s="15"/>
      <c r="E56" s="15"/>
      <c r="F56" s="15"/>
    </row>
    <row r="57" spans="1:6" ht="20.100000000000001" customHeight="1" x14ac:dyDescent="0.25">
      <c r="A57" s="21" t="s">
        <v>127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128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133</v>
      </c>
      <c r="B60" s="15"/>
      <c r="C60" s="15"/>
      <c r="D60" s="15"/>
      <c r="E60" s="15"/>
      <c r="F60" s="15"/>
    </row>
    <row r="61" spans="1:6" ht="20.100000000000001" customHeight="1" x14ac:dyDescent="0.25">
      <c r="A61" s="21" t="s">
        <v>134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135</v>
      </c>
      <c r="B62" s="51"/>
      <c r="C62" s="22"/>
      <c r="D62" s="22"/>
      <c r="E62" s="22"/>
      <c r="F62" s="22"/>
    </row>
    <row r="63" spans="1:6" ht="20.100000000000001" customHeight="1" x14ac:dyDescent="0.25">
      <c r="A63" s="29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136</v>
      </c>
      <c r="B64" s="15"/>
      <c r="C64" s="15"/>
      <c r="D64" s="15"/>
      <c r="E64" s="15"/>
      <c r="F64" s="15"/>
    </row>
    <row r="65" spans="1:6" ht="20.100000000000001" customHeight="1" x14ac:dyDescent="0.25">
      <c r="A65" s="21" t="s">
        <v>137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138</v>
      </c>
      <c r="B66" s="22"/>
      <c r="C66" s="22"/>
      <c r="D66" s="22"/>
      <c r="E66" s="22"/>
      <c r="F66" s="22"/>
    </row>
    <row r="67" spans="1:6" ht="20.100000000000001" customHeight="1" x14ac:dyDescent="0.25">
      <c r="A67" s="47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6b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2024-03-07T18:27:43Z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