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7c" sheetId="1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ENTE_PUBLICO">'[2]Info General'!$C$6</definedName>
    <definedName name="ENTIDAD">'[1]Info General'!$C$11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8" l="1"/>
  <c r="B31" i="18"/>
  <c r="B28" i="18"/>
  <c r="B21" i="18"/>
  <c r="B7" i="18"/>
  <c r="C36" i="18"/>
  <c r="C28" i="18"/>
  <c r="C21" i="18"/>
  <c r="C31" i="18"/>
  <c r="C7" i="18"/>
  <c r="D36" i="18"/>
  <c r="D31" i="18"/>
  <c r="D28" i="18"/>
  <c r="D21" i="18"/>
  <c r="D7" i="18"/>
  <c r="E36" i="18"/>
  <c r="E31" i="18"/>
  <c r="E28" i="18"/>
  <c r="E21" i="18"/>
  <c r="E7" i="18"/>
  <c r="F36" i="18"/>
  <c r="F28" i="18"/>
  <c r="F21" i="18"/>
  <c r="F7" i="18"/>
  <c r="G36" i="18"/>
  <c r="G28" i="18"/>
  <c r="G7" i="18"/>
  <c r="G31" i="18"/>
  <c r="G21" i="18"/>
  <c r="F31" i="18"/>
  <c r="G5" i="18"/>
  <c r="F5" i="18"/>
  <c r="E5" i="18"/>
  <c r="D5" i="18"/>
  <c r="C5" i="18"/>
  <c r="B5" i="18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<sst xmlns="http://schemas.openxmlformats.org/spreadsheetml/2006/main" count="212" uniqueCount="136">
  <si>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</si>
  <si>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</si>
  <si>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</si>
  <si>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</si>
  <si>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</si>
  <si>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</si>
  <si>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</si>
  <si>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</si>
  <si>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</si>
  <si>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</si>
  <si>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</si>
  <si>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</si>
  <si>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</si>
  <si>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</si>
  <si>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</si>
  <si>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</si>
  <si>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</si>
  <si>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</si>
  <si>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</si>
  <si>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</si>
  <si>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</si>
  <si>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</si>
  <si>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</si>
  <si>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</si>
  <si>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</si>
  <si>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</si>
  <si>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</si>
  <si>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</si>
  <si>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</si>
  <si>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</si>
  <si>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</si>
  <si>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</si>
  <si>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</si>
  <si>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</si>
  <si>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</si>
  <si>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</si>
  <si>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</si>
  <si>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</si>
  <si>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</si>
  <si>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</si>
  <si>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</si>
  <si>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</si>
  <si>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</si>
  <si>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</si>
  <si>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</si>
  <si>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</si>
  <si>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</si>
  <si>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</si>
  <si>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</si>
  <si>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</si>
  <si>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</si>
  <si>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</si>
  <si>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</si>
  <si>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</si>
  <si>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</si>
  <si>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</si>
  <si>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</si>
  <si>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</si>
  <si>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</si>
  <si>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</si>
  <si>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</si>
  <si>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</si>
  <si>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</si>
  <si>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</si>
  <si>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</si>
  <si>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</si>
  <si>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</si>
  <si>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</si>
  <si>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</si>
  <si>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</si>
  <si>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</si>
  <si>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</si>
  <si>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</si>
  <si>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</si>
  <si>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</si>
  <si>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</si>
  <si>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</si>
  <si>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</si>
  <si>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</si>
  <si>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</si>
  <si>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</si>
  <si>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</si>
  <si>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</si>
  <si>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</si>
  <si>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</si>
  <si>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</si>
  <si>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</si>
  <si>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</si>
  <si>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</si>
  <si>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</si>
  <si>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</si>
  <si>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</si>
  <si>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</si>
  <si>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</si>
  <si>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</si>
  <si>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</si>
  <si>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</si>
  <si>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</si>
  <si>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</si>
  <si>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</si>
  <si>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</si>
  <si>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</si>
  <si>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</si>
  <si>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</si>
  <si>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</si>
  <si>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</si>
  <si>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</si>
  <si>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</si>
  <si>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</si>
  <si>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</si>
  <si>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</si>
  <si>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</si>
  <si>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</si>
  <si>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</si>
  <si>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</si>
  <si>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</si>
  <si>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</si>
  <si>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</si>
  <si>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</si>
  <si>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</si>
  <si>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</si>
  <si>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</si>
  <si>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</si>
  <si>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</si>
  <si>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</si>
  <si>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</si>
  <si>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G.    Ingresos por Ventas de Bienes y Servicios</t>
  </si>
  <si>
    <t xml:space="preserve">J.    Transferencias </t>
  </si>
  <si>
    <t>L.     Otros Ingresos de Libre Disposición</t>
  </si>
  <si>
    <t>2.  Transferencias Federales Etiquetadas (2=A+B+C+D+E)</t>
  </si>
  <si>
    <t>D.    Transferencias, Subsidios y Subvenciones, y Pensiones y Jubilaciones</t>
  </si>
  <si>
    <t>3.  Ingresos Derivados de Financiamientos (3=A)</t>
  </si>
  <si>
    <t>4.  Total de Resultados de Ingresos (4=1+2+3)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</si>
  <si>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</si>
  <si>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</si>
  <si>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Municipio de Valle de Santiago, Gobierno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</si>
</sst>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11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5" fillId="2" borderId="6" xfId="3" applyFont="1" applyFill="1" applyBorder="1" applyAlignment="1">
      <alignment horizontal="centerContinuous" vertical="center"/>
    </xf>
    <xf numFmtId="0" fontId="14" fillId="2" borderId="7" xfId="3" applyFont="1" applyFill="1" applyBorder="1" applyAlignment="1">
      <alignment horizontal="centerContinuous" vertical="center"/>
    </xf>
    <xf numFmtId="0" fontId="14" fillId="2" borderId="8" xfId="3" applyFont="1" applyFill="1" applyBorder="1" applyAlignment="1">
      <alignment horizontal="centerContinuous" vertical="center"/>
    </xf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0" fontId="0" fillId="0" borderId="11" xfId="0" applyFont="1" applyFill="1" applyBorder="1" applyAlignment="1">
      <alignment horizontal="left" vertical="center" indent="6"/>
    </xf>
    <xf numFmtId="0" fontId="0" fillId="0" borderId="11" xfId="0" applyFont="1" applyFill="1" applyBorder="1" applyAlignment="1">
      <alignment horizontal="left" vertical="center" wrapText="1" indent="3"/>
    </xf>
    <xf numFmtId="0" fontId="18" fillId="0" borderId="0" xfId="0" applyFont="1" applyAlignment="1">
      <alignment vertical="center"/>
    </xf>
    <xf numFmtId="43" fontId="0" fillId="0" borderId="11" xfId="1" applyFont="1" applyFill="1" applyBorder="1" applyAlignment="1" applyProtection="1">
      <alignment vertical="center"/>
      <protection locked="0"/>
    </xf>
    <xf numFmtId="2" fontId="0" fillId="0" borderId="11" xfId="1" applyNumberFormat="1" applyFont="1" applyFill="1" applyBorder="1" applyAlignment="1" applyProtection="1">
      <alignment horizontal="right" vertical="center"/>
      <protection locked="0"/>
    </xf>
    <xf numFmtId="43" fontId="2" fillId="0" borderId="10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vertical="center"/>
      <protection locked="0"/>
    </xf>
    <xf numFmtId="43" fontId="2" fillId="0" borderId="11" xfId="0" applyNumberFormat="1" applyFont="1" applyFill="1" applyBorder="1" applyAlignment="1" applyProtection="1">
      <alignment vertical="center"/>
      <protection locked="0"/>
    </xf>
    <xf numFmtId="43" fontId="2" fillId="0" borderId="10" xfId="0" applyNumberFormat="1" applyFont="1" applyFill="1" applyBorder="1" applyAlignment="1" applyProtection="1">
      <alignment vertical="center"/>
      <protection locked="0"/>
    </xf>
    <xf numFmtId="43" fontId="2" fillId="0" borderId="10" xfId="0" applyNumberFormat="1" applyFont="1" applyFill="1" applyBorder="1" applyAlignment="1" applyProtection="1">
      <alignment horizontal="right" vertical="center"/>
      <protection locked="0"/>
    </xf>
    <xf numFmtId="43" fontId="2" fillId="0" borderId="11" xfId="1" applyFont="1" applyFill="1" applyBorder="1" applyAlignment="1" applyProtection="1">
      <alignment vertical="center"/>
      <protection locked="0"/>
    </xf>
    <xf numFmtId="2" fontId="2" fillId="0" borderId="11" xfId="1" applyNumberFormat="1" applyFont="1" applyFill="1" applyBorder="1" applyAlignment="1" applyProtection="1">
      <alignment vertical="center"/>
      <protection locked="0"/>
    </xf>
    <xf numFmtId="2" fontId="0" fillId="0" borderId="11" xfId="4" applyNumberFormat="1" applyFont="1" applyFill="1" applyBorder="1" applyAlignment="1" applyProtection="1">
      <alignment horizontal="right" vertical="center"/>
      <protection locked="0"/>
    </xf>
    <xf numFmtId="2" fontId="0" fillId="0" borderId="11" xfId="0" applyNumberFormat="1" applyFill="1" applyBorder="1" applyAlignment="1" applyProtection="1">
      <alignment vertical="center"/>
      <protection locked="0"/>
    </xf>
    <xf numFmtId="4" fontId="1" fillId="0" borderId="11" xfId="8" applyNumberFormat="1" applyFont="1" applyFill="1" applyBorder="1" applyAlignment="1" applyProtection="1">
      <alignment vertical="center"/>
      <protection locked="0"/>
    </xf>
    <xf numFmtId="4" fontId="0" fillId="0" borderId="11" xfId="8" applyNumberFormat="1" applyFont="1" applyFill="1" applyBorder="1" applyAlignment="1" applyProtection="1">
      <alignment vertical="center"/>
      <protection locked="0"/>
    </xf>
    <xf numFmtId="4" fontId="1" fillId="0" borderId="11" xfId="9" applyNumberFormat="1" applyFont="1" applyFill="1" applyBorder="1" applyAlignment="1" applyProtection="1">
      <alignment vertical="center"/>
      <protection locked="0"/>
    </xf>
    <xf numFmtId="4" fontId="2" fillId="0" borderId="10" xfId="0" applyNumberFormat="1" applyFont="1" applyFill="1" applyBorder="1" applyAlignment="1" applyProtection="1">
      <alignment vertical="center"/>
      <protection locked="0"/>
    </xf>
    <xf numFmtId="4" fontId="0" fillId="0" borderId="11" xfId="0" applyNumberFormat="1" applyFill="1" applyBorder="1" applyAlignment="1" applyProtection="1">
      <alignment vertical="center"/>
      <protection locked="0"/>
    </xf>
    <xf numFmtId="168" fontId="0" fillId="0" borderId="11" xfId="0" applyNumberFormat="1" applyFill="1" applyBorder="1" applyAlignment="1" applyProtection="1">
      <alignment vertical="center"/>
      <protection locked="0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" fontId="0" fillId="0" borderId="11" xfId="10" applyNumberFormat="1" applyFont="1" applyFill="1" applyBorder="1" applyAlignment="1" applyProtection="1">
      <alignment vertical="center"/>
      <protection locked="0"/>
    </xf>
    <xf numFmtId="4" fontId="0" fillId="0" borderId="11" xfId="11" applyNumberFormat="1" applyFont="1" applyFill="1" applyBorder="1" applyAlignment="1" applyProtection="1">
      <alignment vertical="center"/>
      <protection locked="0"/>
    </xf>
    <xf numFmtId="4" fontId="0" fillId="0" borderId="11" xfId="12" applyNumberFormat="1" applyFont="1" applyFill="1" applyBorder="1" applyAlignment="1" applyProtection="1">
      <alignment vertical="center"/>
      <protection locked="0"/>
    </xf>
    <xf numFmtId="4" fontId="0" fillId="0" borderId="5" xfId="0" applyNumberFormat="1" applyFont="1" applyFill="1" applyBorder="1" applyAlignment="1"/>
    <xf numFmtId="4" fontId="0" fillId="0" borderId="5" xfId="0" applyNumberFormat="1" applyFont="1" applyBorder="1"/>
    <xf numFmtId="4" fontId="19" fillId="0" borderId="11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3">
    <cellStyle name="Millares" xfId="1" builtinId="3"/>
    <cellStyle name="Millares 10" xfId="10"/>
    <cellStyle name="Millares 10 2" xfId="12"/>
    <cellStyle name="Millares 10 3" xfId="11"/>
    <cellStyle name="Millares 19" xfId="9"/>
    <cellStyle name="Millares 2" xfId="4"/>
    <cellStyle name="Millares 20" xfId="8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anu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2023</v>
          </cell>
        </row>
        <row r="23">
          <cell r="D23">
            <v>2024</v>
          </cell>
          <cell r="E23" t="str">
            <v>2025 (d)</v>
          </cell>
          <cell r="F23" t="str">
            <v>2026 (d)</v>
          </cell>
          <cell r="G23" t="str">
            <v>2027 (d)</v>
          </cell>
          <cell r="H23" t="str">
            <v>2028 (d)</v>
          </cell>
          <cell r="I23" t="str">
            <v>2029 (d)</v>
          </cell>
        </row>
        <row r="25">
          <cell r="D25" t="str">
            <v>2018 ¹ (c)</v>
          </cell>
          <cell r="E25" t="str">
            <v>2019 ¹ (c)</v>
          </cell>
          <cell r="F25" t="str">
            <v>2020 ¹ (c)</v>
          </cell>
          <cell r="G25" t="str">
            <v>2021 ¹ (c)</v>
          </cell>
          <cell r="H25" t="str">
            <v>2022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A4" sqref="A4:G4"/>
    </sheetView>
  </sheetViews>
  <sheetFormatPr baseColWidth="10" defaultColWidth="10.85546875" defaultRowHeight="15" zeroHeight="1" x14ac:dyDescent="0.25"/>
  <cols>
    <col min="1" max="1" width="88.140625" style="56" customWidth="1"/>
    <col min="2" max="7" width="20.7109375" style="56" customWidth="1"/>
    <col min="8" max="16384" width="10.85546875" style="56"/>
  </cols>
  <sheetData>
    <row r="1" spans="1:7" s="66" customFormat="1" ht="37.5" customHeight="1" x14ac:dyDescent="0.25">
      <c r="A1" s="98" t="s">
        <v>48</v>
      </c>
      <c r="B1" s="98"/>
      <c r="C1" s="98"/>
      <c r="D1" s="98"/>
      <c r="E1" s="98"/>
      <c r="F1" s="98"/>
      <c r="G1" s="98"/>
    </row>
    <row r="2" spans="1:7" x14ac:dyDescent="0.25">
      <c r="A2" s="99" t="s">
        <v>135</v>
      </c>
      <c r="B2" s="100"/>
      <c r="C2" s="100"/>
      <c r="D2" s="100"/>
      <c r="E2" s="100"/>
      <c r="F2" s="100"/>
      <c r="G2" s="101"/>
    </row>
    <row r="3" spans="1:7" x14ac:dyDescent="0.25">
      <c r="A3" s="102" t="s">
        <v>49</v>
      </c>
      <c r="B3" s="103"/>
      <c r="C3" s="103"/>
      <c r="D3" s="103"/>
      <c r="E3" s="103"/>
      <c r="F3" s="103"/>
      <c r="G3" s="104"/>
    </row>
    <row r="4" spans="1:7" x14ac:dyDescent="0.25">
      <c r="A4" s="93" t="s">
        <v>0</v>
      </c>
      <c r="B4" s="94"/>
      <c r="C4" s="94"/>
      <c r="D4" s="94"/>
      <c r="E4" s="94"/>
      <c r="F4" s="94"/>
      <c r="G4" s="95"/>
    </row>
    <row r="5" spans="1:7" x14ac:dyDescent="0.25">
      <c r="A5" s="106" t="s">
        <v>16</v>
      </c>
      <c r="B5" s="108" t="str">
        <f>ANIO5R</f>
        <v>2018 ¹ (c)</v>
      </c>
      <c r="C5" s="108" t="str">
        <f>ANIO4R</f>
        <v>2019 ¹ (c)</v>
      </c>
      <c r="D5" s="108" t="str">
        <f>ANIO3R</f>
        <v>2020 ¹ (c)</v>
      </c>
      <c r="E5" s="108" t="str">
        <f>ANIO2R</f>
        <v>2021 ¹ (c)</v>
      </c>
      <c r="F5" s="108" t="str">
        <f>ANIO1R</f>
        <v>2022 ¹ (c)</v>
      </c>
      <c r="G5" s="57">
        <f>ANIO_INFORME</f>
        <v>2023</v>
      </c>
    </row>
    <row r="6" spans="1:7" ht="32.1" customHeight="1" x14ac:dyDescent="0.25">
      <c r="A6" s="107"/>
      <c r="B6" s="109"/>
      <c r="C6" s="109"/>
      <c r="D6" s="109"/>
      <c r="E6" s="109"/>
      <c r="F6" s="109"/>
      <c r="G6" s="58" t="s">
        <v>124</v>
      </c>
    </row>
    <row r="7" spans="1:7" x14ac:dyDescent="0.25">
      <c r="A7" s="59" t="s">
        <v>125</v>
      </c>
      <c r="B7" s="73">
        <f t="shared" ref="B7:G7" si="0">SUM(B8:B19)</f>
        <v>198541775.07999998</v>
      </c>
      <c r="C7" s="82">
        <f t="shared" si="0"/>
        <v>211540540.30999997</v>
      </c>
      <c r="D7" s="82">
        <f t="shared" si="0"/>
        <v>220889540.41999999</v>
      </c>
      <c r="E7" s="82">
        <f t="shared" si="0"/>
        <v>226485417.31999999</v>
      </c>
      <c r="F7" s="69">
        <f t="shared" si="0"/>
        <v>265801236.27000001</v>
      </c>
      <c r="G7" s="74">
        <f t="shared" si="0"/>
        <v>347974853.75</v>
      </c>
    </row>
    <row r="8" spans="1:7" x14ac:dyDescent="0.25">
      <c r="A8" s="60" t="s">
        <v>51</v>
      </c>
      <c r="B8" s="67">
        <v>17265944.629999999</v>
      </c>
      <c r="C8" s="88">
        <v>18726958.239999998</v>
      </c>
      <c r="D8" s="87">
        <v>21373691.57</v>
      </c>
      <c r="E8" s="79">
        <v>22244998.789999999</v>
      </c>
      <c r="F8" s="67">
        <v>23711347.370000001</v>
      </c>
      <c r="G8" s="70">
        <v>26437318.280000001</v>
      </c>
    </row>
    <row r="9" spans="1:7" x14ac:dyDescent="0.25">
      <c r="A9" s="60" t="s">
        <v>52</v>
      </c>
      <c r="B9" s="84">
        <v>0</v>
      </c>
      <c r="C9" s="88">
        <v>0</v>
      </c>
      <c r="D9" s="87">
        <v>0</v>
      </c>
      <c r="E9" s="79">
        <v>0</v>
      </c>
      <c r="F9" s="78">
        <v>0</v>
      </c>
      <c r="G9" s="68">
        <v>0</v>
      </c>
    </row>
    <row r="10" spans="1:7" x14ac:dyDescent="0.25">
      <c r="A10" s="60" t="s">
        <v>53</v>
      </c>
      <c r="B10" s="67">
        <v>5738426.1200000001</v>
      </c>
      <c r="C10" s="88">
        <v>1569712.75</v>
      </c>
      <c r="D10" s="87">
        <v>7014161.5099999998</v>
      </c>
      <c r="E10" s="79">
        <v>8235675.3600000003</v>
      </c>
      <c r="F10" s="67">
        <v>9993849.6300000008</v>
      </c>
      <c r="G10" s="70">
        <v>2179344</v>
      </c>
    </row>
    <row r="11" spans="1:7" x14ac:dyDescent="0.25">
      <c r="A11" s="60" t="s">
        <v>54</v>
      </c>
      <c r="B11" s="67">
        <v>23801553.41</v>
      </c>
      <c r="C11" s="88">
        <v>24094063.550000001</v>
      </c>
      <c r="D11" s="87">
        <v>25379899.210000001</v>
      </c>
      <c r="E11" s="79">
        <v>27878344.449999999</v>
      </c>
      <c r="F11" s="67">
        <v>28267818.010000002</v>
      </c>
      <c r="G11" s="70">
        <v>29264334.449999999</v>
      </c>
    </row>
    <row r="12" spans="1:7" x14ac:dyDescent="0.25">
      <c r="A12" s="60" t="s">
        <v>55</v>
      </c>
      <c r="B12" s="67">
        <v>4109665.89</v>
      </c>
      <c r="C12" s="88">
        <v>4584706.93</v>
      </c>
      <c r="D12" s="87">
        <v>3597372</v>
      </c>
      <c r="E12" s="79">
        <v>2648102.42</v>
      </c>
      <c r="F12" s="67">
        <v>4774008.37</v>
      </c>
      <c r="G12" s="70">
        <v>8288372.3499999996</v>
      </c>
    </row>
    <row r="13" spans="1:7" x14ac:dyDescent="0.25">
      <c r="A13" s="64" t="s">
        <v>56</v>
      </c>
      <c r="B13" s="67">
        <v>1598221.26</v>
      </c>
      <c r="C13" s="88">
        <v>2322233.85</v>
      </c>
      <c r="D13" s="87">
        <v>2073205.72</v>
      </c>
      <c r="E13" s="79">
        <v>2064982.01</v>
      </c>
      <c r="F13" s="67">
        <v>2000513.82</v>
      </c>
      <c r="G13" s="70">
        <v>2509882.0499999998</v>
      </c>
    </row>
    <row r="14" spans="1:7" x14ac:dyDescent="0.25">
      <c r="A14" s="60" t="s">
        <v>126</v>
      </c>
      <c r="B14" s="78">
        <v>0</v>
      </c>
      <c r="C14" s="88">
        <v>0</v>
      </c>
      <c r="D14" s="87">
        <v>0</v>
      </c>
      <c r="E14" s="79">
        <v>0</v>
      </c>
      <c r="F14" s="78">
        <v>0</v>
      </c>
      <c r="G14" s="68">
        <v>0</v>
      </c>
    </row>
    <row r="15" spans="1:7" x14ac:dyDescent="0.25">
      <c r="A15" s="60" t="s">
        <v>58</v>
      </c>
      <c r="B15" s="67">
        <v>141704600.88</v>
      </c>
      <c r="C15" s="67">
        <v>157700128.42999998</v>
      </c>
      <c r="D15" s="87">
        <v>159151472.81</v>
      </c>
      <c r="E15" s="80">
        <v>160207366.40000001</v>
      </c>
      <c r="F15" s="67">
        <v>193074365.47999999</v>
      </c>
      <c r="G15" s="70">
        <v>208231701.60999995</v>
      </c>
    </row>
    <row r="16" spans="1:7" x14ac:dyDescent="0.25">
      <c r="A16" s="60" t="s">
        <v>59</v>
      </c>
      <c r="B16" s="67">
        <v>2858362.8899999997</v>
      </c>
      <c r="C16" s="67">
        <v>2542736.56</v>
      </c>
      <c r="D16" s="61">
        <v>2299737.6</v>
      </c>
      <c r="E16" s="80">
        <v>3205947.8899999997</v>
      </c>
      <c r="F16" s="67">
        <v>3979333.59</v>
      </c>
      <c r="G16" s="70">
        <v>4564213.47</v>
      </c>
    </row>
    <row r="17" spans="1:7" x14ac:dyDescent="0.25">
      <c r="A17" s="60" t="s">
        <v>127</v>
      </c>
      <c r="B17" s="91">
        <v>0</v>
      </c>
      <c r="C17" s="88">
        <v>0</v>
      </c>
      <c r="D17" s="87">
        <v>0</v>
      </c>
      <c r="E17" s="81">
        <v>0</v>
      </c>
      <c r="F17" s="77">
        <v>0</v>
      </c>
      <c r="G17" s="70">
        <v>66499687.540000007</v>
      </c>
    </row>
    <row r="18" spans="1:7" x14ac:dyDescent="0.25">
      <c r="A18" s="60" t="s">
        <v>61</v>
      </c>
      <c r="B18" s="67">
        <v>1465000</v>
      </c>
      <c r="C18" s="88">
        <v>0</v>
      </c>
      <c r="D18" s="87">
        <v>0</v>
      </c>
      <c r="E18" s="81">
        <v>0</v>
      </c>
      <c r="F18" s="77">
        <v>0</v>
      </c>
      <c r="G18" s="68">
        <v>0</v>
      </c>
    </row>
    <row r="19" spans="1:7" x14ac:dyDescent="0.25">
      <c r="A19" s="60" t="s">
        <v>128</v>
      </c>
      <c r="B19" s="78">
        <v>0</v>
      </c>
      <c r="C19" s="88">
        <v>0</v>
      </c>
      <c r="D19" s="87">
        <v>0</v>
      </c>
      <c r="E19" s="81">
        <v>0</v>
      </c>
      <c r="F19" s="77">
        <v>0</v>
      </c>
      <c r="G19" s="68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3" t="s">
        <v>129</v>
      </c>
      <c r="B21" s="72">
        <f t="shared" ref="B21:G21" si="1">SUM(B22:B26)</f>
        <v>198643279.28</v>
      </c>
      <c r="C21" s="72">
        <f t="shared" si="1"/>
        <v>203373210.88</v>
      </c>
      <c r="D21" s="72">
        <f t="shared" si="1"/>
        <v>257342398.03</v>
      </c>
      <c r="E21" s="85">
        <f t="shared" si="1"/>
        <v>255392037.89000002</v>
      </c>
      <c r="F21" s="72">
        <f t="shared" si="1"/>
        <v>217064012.39999998</v>
      </c>
      <c r="G21" s="72">
        <f t="shared" si="1"/>
        <v>330913963.88</v>
      </c>
    </row>
    <row r="22" spans="1:7" x14ac:dyDescent="0.25">
      <c r="A22" s="60" t="s">
        <v>63</v>
      </c>
      <c r="B22" s="67">
        <v>158579958</v>
      </c>
      <c r="C22" s="67">
        <v>177540275</v>
      </c>
      <c r="D22" s="67">
        <v>182515767</v>
      </c>
      <c r="E22" s="83">
        <v>179903363</v>
      </c>
      <c r="F22" s="67">
        <v>193096203.25999999</v>
      </c>
      <c r="G22" s="67">
        <v>225908262.88999999</v>
      </c>
    </row>
    <row r="23" spans="1:7" x14ac:dyDescent="0.25">
      <c r="A23" s="60" t="s">
        <v>64</v>
      </c>
      <c r="B23" s="67">
        <v>36956680.220000006</v>
      </c>
      <c r="C23" s="67">
        <v>22019145.240000002</v>
      </c>
      <c r="D23" s="67">
        <v>72368205.620000005</v>
      </c>
      <c r="E23" s="67">
        <v>73975704.790000007</v>
      </c>
      <c r="F23" s="67">
        <v>23967809.140000001</v>
      </c>
      <c r="G23" s="11">
        <v>105005700.98999999</v>
      </c>
    </row>
    <row r="24" spans="1:7" x14ac:dyDescent="0.25">
      <c r="A24" s="60" t="s">
        <v>65</v>
      </c>
      <c r="B24" s="83">
        <v>0</v>
      </c>
      <c r="C24" s="78">
        <v>0</v>
      </c>
      <c r="D24" s="11">
        <v>0</v>
      </c>
      <c r="E24" s="78">
        <v>0</v>
      </c>
      <c r="F24" s="77">
        <v>0</v>
      </c>
      <c r="G24" s="11">
        <v>0</v>
      </c>
    </row>
    <row r="25" spans="1:7" x14ac:dyDescent="0.25">
      <c r="A25" s="60" t="s">
        <v>130</v>
      </c>
      <c r="B25" s="84">
        <v>0</v>
      </c>
      <c r="C25" s="78">
        <v>0</v>
      </c>
      <c r="D25" s="87">
        <v>0</v>
      </c>
      <c r="E25" s="78">
        <v>0</v>
      </c>
      <c r="F25" s="77">
        <v>0</v>
      </c>
      <c r="G25" s="11">
        <v>0</v>
      </c>
    </row>
    <row r="26" spans="1:7" x14ac:dyDescent="0.25">
      <c r="A26" s="60" t="s">
        <v>67</v>
      </c>
      <c r="B26" s="67">
        <v>3106641.06</v>
      </c>
      <c r="C26" s="67">
        <v>3813790.6399999997</v>
      </c>
      <c r="D26" s="67">
        <v>2458425.41</v>
      </c>
      <c r="E26" s="67">
        <v>1512970.0999999999</v>
      </c>
      <c r="F26" s="77">
        <v>0</v>
      </c>
      <c r="G26" s="11">
        <v>0</v>
      </c>
    </row>
    <row r="27" spans="1:7" x14ac:dyDescent="0.25">
      <c r="A27" s="62"/>
      <c r="B27" s="62"/>
      <c r="C27" s="62"/>
      <c r="D27" s="62"/>
      <c r="E27" s="62"/>
      <c r="F27" s="62"/>
      <c r="G27" s="62"/>
    </row>
    <row r="28" spans="1:7" x14ac:dyDescent="0.25">
      <c r="A28" s="63" t="s">
        <v>131</v>
      </c>
      <c r="B28" s="72">
        <f t="shared" ref="B28:G28" si="2">B29</f>
        <v>157340180.44999999</v>
      </c>
      <c r="C28" s="71">
        <f t="shared" si="2"/>
        <v>0</v>
      </c>
      <c r="D28" s="85">
        <f t="shared" si="2"/>
        <v>0</v>
      </c>
      <c r="E28" s="72">
        <f t="shared" si="2"/>
        <v>48284541.609999999</v>
      </c>
      <c r="F28" s="75">
        <f t="shared" si="2"/>
        <v>49539731.479999997</v>
      </c>
      <c r="G28" s="76">
        <f t="shared" si="2"/>
        <v>0</v>
      </c>
    </row>
    <row r="29" spans="1:7" x14ac:dyDescent="0.25">
      <c r="A29" s="60" t="s">
        <v>10</v>
      </c>
      <c r="B29" s="67">
        <v>157340180.44999999</v>
      </c>
      <c r="C29" s="78">
        <v>0</v>
      </c>
      <c r="D29" s="87">
        <v>0</v>
      </c>
      <c r="E29" s="67">
        <v>48284541.609999999</v>
      </c>
      <c r="F29" s="67">
        <v>49539731.479999997</v>
      </c>
      <c r="G29" s="68">
        <v>0</v>
      </c>
    </row>
    <row r="30" spans="1:7" x14ac:dyDescent="0.25">
      <c r="A30" s="62"/>
      <c r="B30" s="62"/>
      <c r="C30" s="62"/>
      <c r="D30" s="62"/>
      <c r="E30" s="62"/>
      <c r="F30" s="62"/>
      <c r="G30" s="62"/>
    </row>
    <row r="31" spans="1:7" x14ac:dyDescent="0.25">
      <c r="A31" s="63" t="s">
        <v>132</v>
      </c>
      <c r="B31" s="72">
        <f>B7+B21+B28</f>
        <v>554525234.80999994</v>
      </c>
      <c r="C31" s="85">
        <f>C7+C21+C28</f>
        <v>414913751.18999994</v>
      </c>
      <c r="D31" s="72">
        <f>D7+D21+D28</f>
        <v>478231938.44999999</v>
      </c>
      <c r="E31" s="72">
        <f>E7+E21+E28</f>
        <v>530161996.82000005</v>
      </c>
      <c r="F31" s="75">
        <f t="shared" ref="F31" si="3">F7+F21+F28</f>
        <v>532404980.14999998</v>
      </c>
      <c r="G31" s="72">
        <f>G7+G21+G28</f>
        <v>678888817.63</v>
      </c>
    </row>
    <row r="32" spans="1:7" x14ac:dyDescent="0.25">
      <c r="A32" s="62"/>
      <c r="B32" s="62"/>
      <c r="C32" s="62"/>
      <c r="D32" s="62"/>
      <c r="E32" s="62"/>
      <c r="F32" s="62"/>
      <c r="G32" s="62"/>
    </row>
    <row r="33" spans="1:7" x14ac:dyDescent="0.25">
      <c r="A33" s="63" t="s">
        <v>11</v>
      </c>
      <c r="B33" s="62"/>
      <c r="C33" s="62"/>
      <c r="D33" s="62"/>
      <c r="E33" s="62"/>
      <c r="F33" s="62"/>
      <c r="G33" s="62"/>
    </row>
    <row r="34" spans="1:7" ht="30" x14ac:dyDescent="0.25">
      <c r="A34" s="65" t="s">
        <v>30</v>
      </c>
      <c r="B34" s="67">
        <v>39968148.060000002</v>
      </c>
      <c r="C34" s="89">
        <v>34021133.659999996</v>
      </c>
      <c r="D34" s="87">
        <v>45518718.439999998</v>
      </c>
      <c r="E34" s="86">
        <v>20762602.399999999</v>
      </c>
      <c r="F34" s="67">
        <v>24466030.649999999</v>
      </c>
      <c r="G34" s="67">
        <v>26333311.059999999</v>
      </c>
    </row>
    <row r="35" spans="1:7" ht="30" x14ac:dyDescent="0.25">
      <c r="A35" s="65" t="s">
        <v>69</v>
      </c>
      <c r="B35" s="67">
        <v>117372032.39</v>
      </c>
      <c r="C35" s="90">
        <v>33604422.030000001</v>
      </c>
      <c r="D35" s="87">
        <v>74352697.230000004</v>
      </c>
      <c r="E35" s="86">
        <v>27521939.210000001</v>
      </c>
      <c r="F35" s="67">
        <v>25073700.829999998</v>
      </c>
      <c r="G35" s="67">
        <v>2220644.7400000002</v>
      </c>
    </row>
    <row r="36" spans="1:7" x14ac:dyDescent="0.25">
      <c r="A36" s="63" t="s">
        <v>70</v>
      </c>
      <c r="B36" s="72">
        <f t="shared" ref="B36:G36" si="4">B34+B35</f>
        <v>157340180.44999999</v>
      </c>
      <c r="C36" s="85">
        <f t="shared" si="4"/>
        <v>67625555.689999998</v>
      </c>
      <c r="D36" s="85">
        <f t="shared" si="4"/>
        <v>119871415.67</v>
      </c>
      <c r="E36" s="85">
        <f t="shared" si="4"/>
        <v>48284541.609999999</v>
      </c>
      <c r="F36" s="72">
        <f t="shared" si="4"/>
        <v>49539731.479999997</v>
      </c>
      <c r="G36" s="75">
        <f t="shared" si="4"/>
        <v>28553955.799999997</v>
      </c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8"/>
    </row>
    <row r="39" spans="1:7" ht="15" customHeight="1" x14ac:dyDescent="0.25">
      <c r="A39" s="105" t="s">
        <v>133</v>
      </c>
      <c r="B39" s="105"/>
      <c r="C39" s="105"/>
      <c r="D39" s="105"/>
      <c r="E39" s="105"/>
      <c r="F39" s="105"/>
      <c r="G39" s="105"/>
    </row>
    <row r="40" spans="1:7" ht="15" customHeight="1" x14ac:dyDescent="0.25">
      <c r="A40" s="105" t="s">
        <v>134</v>
      </c>
      <c r="B40" s="105"/>
      <c r="C40" s="105"/>
      <c r="D40" s="105"/>
      <c r="E40" s="105"/>
      <c r="F40" s="105"/>
      <c r="G40" s="105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idden="1" x14ac:dyDescent="0.25"/>
    <row r="47" spans="1:7" hidden="1" x14ac:dyDescent="0.25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D15:D36 E7:G36 D7:D13 B7:C36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'D:\Archivos\Downloads\[anual.xlsm]Info General'!#REF!</xm:f>
          </x14:formula1>
          <x14:formula2>
            <xm:f>'D:\Archivos\Downloads\[anual.xlsm]Info General'!#REF!</xm:f>
          </x14:formula2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110" t="s">
        <v>13</v>
      </c>
      <c r="B1" s="110"/>
      <c r="C1" s="110"/>
      <c r="D1" s="110"/>
      <c r="E1" s="110"/>
      <c r="F1" s="110"/>
      <c r="G1" s="110"/>
    </row>
    <row r="2" spans="1:7" x14ac:dyDescent="0.25">
      <c r="A2" s="45" t="e">
        <f>#REF!</f>
        <v>#REF!</v>
      </c>
      <c r="B2" s="46"/>
      <c r="C2" s="46"/>
      <c r="D2" s="46"/>
      <c r="E2" s="46"/>
      <c r="F2" s="46"/>
      <c r="G2" s="47"/>
    </row>
    <row r="3" spans="1:7" x14ac:dyDescent="0.25">
      <c r="A3" s="48" t="s">
        <v>14</v>
      </c>
      <c r="B3" s="49"/>
      <c r="C3" s="49"/>
      <c r="D3" s="49"/>
      <c r="E3" s="49"/>
      <c r="F3" s="49"/>
      <c r="G3" s="50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48" t="s">
        <v>15</v>
      </c>
      <c r="B5" s="49"/>
      <c r="C5" s="49"/>
      <c r="D5" s="49"/>
      <c r="E5" s="49"/>
      <c r="F5" s="49"/>
      <c r="G5" s="50"/>
    </row>
    <row r="6" spans="1:7" x14ac:dyDescent="0.25">
      <c r="A6" s="96" t="s">
        <v>16</v>
      </c>
      <c r="B6" s="6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83.25" customHeight="1" x14ac:dyDescent="0.25">
      <c r="A7" s="97"/>
      <c r="B7" s="27" t="s">
        <v>17</v>
      </c>
      <c r="C7" s="97"/>
      <c r="D7" s="97"/>
      <c r="E7" s="97"/>
      <c r="F7" s="97"/>
      <c r="G7" s="97"/>
    </row>
    <row r="8" spans="1:7" ht="30" x14ac:dyDescent="0.25">
      <c r="A8" s="28" t="s">
        <v>18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20" t="s">
        <v>1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4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5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20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21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22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6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23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24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0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26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27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28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0" t="s">
        <v>10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29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11</v>
      </c>
      <c r="B34" s="2"/>
      <c r="C34" s="2"/>
      <c r="D34" s="2"/>
      <c r="E34" s="2"/>
      <c r="F34" s="2"/>
      <c r="G34" s="2"/>
    </row>
    <row r="35" spans="1:7" ht="45" customHeight="1" x14ac:dyDescent="0.25">
      <c r="A35" s="30" t="s">
        <v>30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12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31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1" t="s">
        <v>32</v>
      </c>
      <c r="B1" s="111"/>
      <c r="C1" s="111"/>
      <c r="D1" s="111"/>
      <c r="E1" s="111"/>
      <c r="F1" s="111"/>
      <c r="G1" s="111"/>
    </row>
    <row r="2" spans="1:7" x14ac:dyDescent="0.25">
      <c r="A2" s="45" t="e">
        <f>#REF!</f>
        <v>#REF!</v>
      </c>
      <c r="B2" s="46"/>
      <c r="C2" s="46"/>
      <c r="D2" s="46"/>
      <c r="E2" s="46"/>
      <c r="F2" s="46"/>
      <c r="G2" s="47"/>
    </row>
    <row r="3" spans="1:7" x14ac:dyDescent="0.25">
      <c r="A3" s="34" t="s">
        <v>33</v>
      </c>
      <c r="B3" s="35"/>
      <c r="C3" s="35"/>
      <c r="D3" s="35"/>
      <c r="E3" s="35"/>
      <c r="F3" s="35"/>
      <c r="G3" s="36"/>
    </row>
    <row r="4" spans="1:7" x14ac:dyDescent="0.25">
      <c r="A4" s="34" t="s">
        <v>0</v>
      </c>
      <c r="B4" s="35"/>
      <c r="C4" s="35"/>
      <c r="D4" s="35"/>
      <c r="E4" s="35"/>
      <c r="F4" s="35"/>
      <c r="G4" s="36"/>
    </row>
    <row r="5" spans="1:7" x14ac:dyDescent="0.25">
      <c r="A5" s="34" t="s">
        <v>15</v>
      </c>
      <c r="B5" s="35"/>
      <c r="C5" s="35"/>
      <c r="D5" s="35"/>
      <c r="E5" s="35"/>
      <c r="F5" s="35"/>
      <c r="G5" s="36"/>
    </row>
    <row r="6" spans="1:7" x14ac:dyDescent="0.25">
      <c r="A6" s="112" t="s">
        <v>34</v>
      </c>
      <c r="B6" s="6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57.75" customHeight="1" x14ac:dyDescent="0.25">
      <c r="A7" s="113"/>
      <c r="B7" s="7" t="s">
        <v>17</v>
      </c>
      <c r="C7" s="97"/>
      <c r="D7" s="97"/>
      <c r="E7" s="97"/>
      <c r="F7" s="97"/>
      <c r="G7" s="97"/>
    </row>
    <row r="8" spans="1:7" x14ac:dyDescent="0.25">
      <c r="A8" s="4" t="s">
        <v>35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5" t="s">
        <v>36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37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38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39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40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41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42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43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44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0"/>
      <c r="C18" s="10"/>
      <c r="D18" s="10"/>
      <c r="E18" s="10"/>
      <c r="F18" s="10"/>
      <c r="G18" s="10"/>
    </row>
    <row r="19" spans="1:7" x14ac:dyDescent="0.25">
      <c r="A19" s="1" t="s">
        <v>45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5" t="s">
        <v>36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37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38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39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40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41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42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46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44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47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1" t="s">
        <v>48</v>
      </c>
      <c r="B1" s="111"/>
      <c r="C1" s="111"/>
      <c r="D1" s="111"/>
      <c r="E1" s="111"/>
      <c r="F1" s="111"/>
      <c r="G1" s="111"/>
    </row>
    <row r="2" spans="1:7" x14ac:dyDescent="0.25">
      <c r="A2" s="45" t="e">
        <f>#REF!</f>
        <v>#REF!</v>
      </c>
      <c r="B2" s="46"/>
      <c r="C2" s="46"/>
      <c r="D2" s="46"/>
      <c r="E2" s="46"/>
      <c r="F2" s="46"/>
      <c r="G2" s="47"/>
    </row>
    <row r="3" spans="1:7" x14ac:dyDescent="0.25">
      <c r="A3" s="34" t="s">
        <v>49</v>
      </c>
      <c r="B3" s="35"/>
      <c r="C3" s="35"/>
      <c r="D3" s="35"/>
      <c r="E3" s="35"/>
      <c r="F3" s="35"/>
      <c r="G3" s="36"/>
    </row>
    <row r="4" spans="1:7" x14ac:dyDescent="0.25">
      <c r="A4" s="37" t="s">
        <v>0</v>
      </c>
      <c r="B4" s="38"/>
      <c r="C4" s="38"/>
      <c r="D4" s="38"/>
      <c r="E4" s="38"/>
      <c r="F4" s="38"/>
      <c r="G4" s="39"/>
    </row>
    <row r="5" spans="1:7" x14ac:dyDescent="0.25">
      <c r="A5" s="115" t="s">
        <v>16</v>
      </c>
      <c r="B5" s="108">
        <v>2017</v>
      </c>
      <c r="C5" s="108">
        <f>+B5+1</f>
        <v>2018</v>
      </c>
      <c r="D5" s="108">
        <f>+C5+1</f>
        <v>2019</v>
      </c>
      <c r="E5" s="108">
        <f>+D5+1</f>
        <v>2020</v>
      </c>
      <c r="F5" s="108">
        <f>+E5+1</f>
        <v>2021</v>
      </c>
      <c r="G5" s="6">
        <f>+F5+1</f>
        <v>2022</v>
      </c>
    </row>
    <row r="6" spans="1:7" ht="32.25" x14ac:dyDescent="0.25">
      <c r="A6" s="92"/>
      <c r="B6" s="109"/>
      <c r="C6" s="109"/>
      <c r="D6" s="109"/>
      <c r="E6" s="109"/>
      <c r="F6" s="109"/>
      <c r="G6" s="7" t="s">
        <v>50</v>
      </c>
    </row>
    <row r="7" spans="1:7" x14ac:dyDescent="0.25">
      <c r="A7" s="19" t="s">
        <v>18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20" t="s">
        <v>51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52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53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54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55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56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57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58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59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60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61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62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24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0" t="s">
        <v>63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64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65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66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67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0"/>
      <c r="B27" s="17"/>
      <c r="C27" s="17"/>
      <c r="D27" s="17"/>
      <c r="E27" s="17"/>
      <c r="F27" s="17"/>
      <c r="G27" s="17"/>
    </row>
    <row r="28" spans="1:7" x14ac:dyDescent="0.25">
      <c r="A28" s="1" t="s">
        <v>28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5" t="s">
        <v>10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0"/>
      <c r="B30" s="17"/>
      <c r="C30" s="17"/>
      <c r="D30" s="17"/>
      <c r="E30" s="17"/>
      <c r="F30" s="17"/>
      <c r="G30" s="17"/>
    </row>
    <row r="31" spans="1:7" x14ac:dyDescent="0.25">
      <c r="A31" s="1" t="s">
        <v>68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7"/>
      <c r="C32" s="17"/>
      <c r="D32" s="17"/>
      <c r="E32" s="17"/>
      <c r="F32" s="17"/>
      <c r="G32" s="17"/>
    </row>
    <row r="33" spans="1:7" x14ac:dyDescent="0.25">
      <c r="A33" s="1" t="s">
        <v>11</v>
      </c>
      <c r="B33" s="2"/>
      <c r="C33" s="2"/>
      <c r="D33" s="2"/>
      <c r="E33" s="2"/>
      <c r="F33" s="2"/>
      <c r="G33" s="2"/>
    </row>
    <row r="34" spans="1:7" ht="45" customHeight="1" x14ac:dyDescent="0.25">
      <c r="A34" s="24" t="s">
        <v>30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69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70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114" t="s">
        <v>71</v>
      </c>
      <c r="B39" s="114"/>
      <c r="C39" s="114"/>
      <c r="D39" s="114"/>
      <c r="E39" s="114"/>
      <c r="F39" s="114"/>
      <c r="G39" s="114"/>
    </row>
    <row r="40" spans="1:7" x14ac:dyDescent="0.25">
      <c r="A40" s="114" t="s">
        <v>72</v>
      </c>
      <c r="B40" s="114"/>
      <c r="C40" s="114"/>
      <c r="D40" s="114"/>
      <c r="E40" s="114"/>
      <c r="F40" s="114"/>
      <c r="G40" s="11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1" t="s">
        <v>73</v>
      </c>
      <c r="B1" s="111"/>
      <c r="C1" s="111"/>
      <c r="D1" s="111"/>
      <c r="E1" s="111"/>
      <c r="F1" s="111"/>
      <c r="G1" s="111"/>
    </row>
    <row r="2" spans="1:7" x14ac:dyDescent="0.25">
      <c r="A2" s="45" t="e">
        <f>#REF!</f>
        <v>#REF!</v>
      </c>
      <c r="B2" s="46"/>
      <c r="C2" s="46"/>
      <c r="D2" s="46"/>
      <c r="E2" s="46"/>
      <c r="F2" s="46"/>
      <c r="G2" s="47"/>
    </row>
    <row r="3" spans="1:7" x14ac:dyDescent="0.25">
      <c r="A3" s="34" t="s">
        <v>74</v>
      </c>
      <c r="B3" s="35"/>
      <c r="C3" s="35"/>
      <c r="D3" s="35"/>
      <c r="E3" s="35"/>
      <c r="F3" s="35"/>
      <c r="G3" s="36"/>
    </row>
    <row r="4" spans="1:7" x14ac:dyDescent="0.25">
      <c r="A4" s="37" t="s">
        <v>0</v>
      </c>
      <c r="B4" s="38"/>
      <c r="C4" s="38"/>
      <c r="D4" s="38"/>
      <c r="E4" s="38"/>
      <c r="F4" s="38"/>
      <c r="G4" s="39"/>
    </row>
    <row r="5" spans="1:7" x14ac:dyDescent="0.25">
      <c r="A5" s="116" t="s">
        <v>34</v>
      </c>
      <c r="B5" s="108">
        <v>2017</v>
      </c>
      <c r="C5" s="108">
        <f>+B5+1</f>
        <v>2018</v>
      </c>
      <c r="D5" s="108">
        <f>+C5+1</f>
        <v>2019</v>
      </c>
      <c r="E5" s="108">
        <f>+D5+1</f>
        <v>2020</v>
      </c>
      <c r="F5" s="108">
        <f>+E5+1</f>
        <v>2021</v>
      </c>
      <c r="G5" s="6">
        <v>2022</v>
      </c>
    </row>
    <row r="6" spans="1:7" ht="48.75" customHeight="1" x14ac:dyDescent="0.25">
      <c r="A6" s="117"/>
      <c r="B6" s="109"/>
      <c r="C6" s="109"/>
      <c r="D6" s="109"/>
      <c r="E6" s="109"/>
      <c r="F6" s="109"/>
      <c r="G6" s="7" t="s">
        <v>75</v>
      </c>
    </row>
    <row r="7" spans="1:7" x14ac:dyDescent="0.25">
      <c r="A7" s="4" t="s">
        <v>35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5" t="s">
        <v>36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37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38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39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40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41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42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43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44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45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5" t="s">
        <v>36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37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38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39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40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41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42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46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44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76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114" t="s">
        <v>71</v>
      </c>
      <c r="B32" s="114"/>
      <c r="C32" s="114"/>
      <c r="D32" s="114"/>
      <c r="E32" s="114"/>
      <c r="F32" s="114"/>
      <c r="G32" s="114"/>
    </row>
    <row r="33" spans="1:7" x14ac:dyDescent="0.25">
      <c r="A33" s="114" t="s">
        <v>72</v>
      </c>
      <c r="B33" s="114"/>
      <c r="C33" s="114"/>
      <c r="D33" s="114"/>
      <c r="E33" s="114"/>
      <c r="F33" s="114"/>
      <c r="G33" s="11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118" t="s">
        <v>77</v>
      </c>
      <c r="B1" s="118"/>
      <c r="C1" s="118"/>
      <c r="D1" s="118"/>
      <c r="E1" s="118"/>
      <c r="F1" s="118"/>
    </row>
    <row r="2" spans="1:6" ht="20.100000000000001" customHeight="1" x14ac:dyDescent="0.25">
      <c r="A2" s="33" t="e">
        <f>#REF!</f>
        <v>#REF!</v>
      </c>
      <c r="B2" s="51"/>
      <c r="C2" s="51"/>
      <c r="D2" s="51"/>
      <c r="E2" s="51"/>
      <c r="F2" s="52"/>
    </row>
    <row r="3" spans="1:6" ht="29.25" customHeight="1" x14ac:dyDescent="0.25">
      <c r="A3" s="53" t="s">
        <v>78</v>
      </c>
      <c r="B3" s="54"/>
      <c r="C3" s="54"/>
      <c r="D3" s="54"/>
      <c r="E3" s="54"/>
      <c r="F3" s="55"/>
    </row>
    <row r="4" spans="1:6" ht="35.25" customHeight="1" x14ac:dyDescent="0.25">
      <c r="A4" s="41"/>
      <c r="B4" s="41" t="s">
        <v>79</v>
      </c>
      <c r="C4" s="41" t="s">
        <v>80</v>
      </c>
      <c r="D4" s="41" t="s">
        <v>81</v>
      </c>
      <c r="E4" s="41" t="s">
        <v>82</v>
      </c>
      <c r="F4" s="41" t="s">
        <v>83</v>
      </c>
    </row>
    <row r="5" spans="1:6" ht="12.75" customHeight="1" x14ac:dyDescent="0.25">
      <c r="A5" s="3" t="s">
        <v>84</v>
      </c>
      <c r="B5" s="12"/>
      <c r="C5" s="12"/>
      <c r="D5" s="12"/>
      <c r="E5" s="12"/>
      <c r="F5" s="12"/>
    </row>
    <row r="6" spans="1:6" ht="30" x14ac:dyDescent="0.25">
      <c r="A6" s="16" t="s">
        <v>85</v>
      </c>
      <c r="B6" s="17"/>
      <c r="C6" s="17"/>
      <c r="D6" s="17"/>
      <c r="E6" s="17"/>
      <c r="F6" s="17"/>
    </row>
    <row r="7" spans="1:6" ht="15" x14ac:dyDescent="0.25">
      <c r="A7" s="16" t="s">
        <v>86</v>
      </c>
      <c r="B7" s="17"/>
      <c r="C7" s="17"/>
      <c r="D7" s="17"/>
      <c r="E7" s="17"/>
      <c r="F7" s="17"/>
    </row>
    <row r="8" spans="1:6" ht="15" x14ac:dyDescent="0.25">
      <c r="A8" s="24"/>
      <c r="B8" s="10"/>
      <c r="C8" s="10"/>
      <c r="D8" s="10"/>
      <c r="E8" s="10"/>
      <c r="F8" s="10"/>
    </row>
    <row r="9" spans="1:6" ht="15" x14ac:dyDescent="0.25">
      <c r="A9" s="3" t="s">
        <v>87</v>
      </c>
      <c r="B9" s="10"/>
      <c r="C9" s="10"/>
      <c r="D9" s="10"/>
      <c r="E9" s="10"/>
      <c r="F9" s="10"/>
    </row>
    <row r="10" spans="1:6" ht="15" x14ac:dyDescent="0.25">
      <c r="A10" s="16" t="s">
        <v>88</v>
      </c>
      <c r="B10" s="17"/>
      <c r="C10" s="17"/>
      <c r="D10" s="17"/>
      <c r="E10" s="17"/>
      <c r="F10" s="17"/>
    </row>
    <row r="11" spans="1:6" ht="15" x14ac:dyDescent="0.25">
      <c r="A11" s="32" t="s">
        <v>89</v>
      </c>
      <c r="B11" s="17"/>
      <c r="C11" s="17"/>
      <c r="D11" s="17"/>
      <c r="E11" s="17"/>
      <c r="F11" s="17"/>
    </row>
    <row r="12" spans="1:6" ht="15" x14ac:dyDescent="0.25">
      <c r="A12" s="32" t="s">
        <v>90</v>
      </c>
      <c r="B12" s="17"/>
      <c r="C12" s="17"/>
      <c r="D12" s="17"/>
      <c r="E12" s="17"/>
      <c r="F12" s="17"/>
    </row>
    <row r="13" spans="1:6" ht="15" x14ac:dyDescent="0.25">
      <c r="A13" s="32" t="s">
        <v>91</v>
      </c>
      <c r="B13" s="17"/>
      <c r="C13" s="17"/>
      <c r="D13" s="17"/>
      <c r="E13" s="17"/>
      <c r="F13" s="17"/>
    </row>
    <row r="14" spans="1:6" ht="15" x14ac:dyDescent="0.25">
      <c r="A14" s="16" t="s">
        <v>92</v>
      </c>
      <c r="B14" s="17"/>
      <c r="C14" s="17"/>
      <c r="D14" s="17"/>
      <c r="E14" s="17"/>
      <c r="F14" s="17"/>
    </row>
    <row r="15" spans="1:6" ht="15" x14ac:dyDescent="0.25">
      <c r="A15" s="32" t="s">
        <v>89</v>
      </c>
      <c r="B15" s="17"/>
      <c r="C15" s="17"/>
      <c r="D15" s="17"/>
      <c r="E15" s="17"/>
      <c r="F15" s="17"/>
    </row>
    <row r="16" spans="1:6" ht="15" x14ac:dyDescent="0.25">
      <c r="A16" s="32" t="s">
        <v>90</v>
      </c>
      <c r="B16" s="17"/>
      <c r="C16" s="17"/>
      <c r="D16" s="17"/>
      <c r="E16" s="17"/>
      <c r="F16" s="17"/>
    </row>
    <row r="17" spans="1:6" ht="15" x14ac:dyDescent="0.25">
      <c r="A17" s="32" t="s">
        <v>91</v>
      </c>
      <c r="B17" s="17"/>
      <c r="C17" s="17"/>
      <c r="D17" s="17"/>
      <c r="E17" s="17"/>
      <c r="F17" s="17"/>
    </row>
    <row r="18" spans="1:6" ht="15" x14ac:dyDescent="0.25">
      <c r="A18" s="16" t="s">
        <v>93</v>
      </c>
      <c r="B18" s="42"/>
      <c r="C18" s="17"/>
      <c r="D18" s="17"/>
      <c r="E18" s="17"/>
      <c r="F18" s="17"/>
    </row>
    <row r="19" spans="1:6" ht="15" x14ac:dyDescent="0.25">
      <c r="A19" s="16" t="s">
        <v>94</v>
      </c>
      <c r="B19" s="17"/>
      <c r="C19" s="17"/>
      <c r="D19" s="17"/>
      <c r="E19" s="17"/>
      <c r="F19" s="17"/>
    </row>
    <row r="20" spans="1:6" ht="30" x14ac:dyDescent="0.25">
      <c r="A20" s="16" t="s">
        <v>95</v>
      </c>
      <c r="B20" s="43"/>
      <c r="C20" s="43"/>
      <c r="D20" s="43"/>
      <c r="E20" s="43"/>
      <c r="F20" s="43"/>
    </row>
    <row r="21" spans="1:6" ht="30" x14ac:dyDescent="0.25">
      <c r="A21" s="16" t="s">
        <v>96</v>
      </c>
      <c r="B21" s="43"/>
      <c r="C21" s="43"/>
      <c r="D21" s="43"/>
      <c r="E21" s="43"/>
      <c r="F21" s="43"/>
    </row>
    <row r="22" spans="1:6" ht="30" x14ac:dyDescent="0.25">
      <c r="A22" s="16" t="s">
        <v>97</v>
      </c>
      <c r="B22" s="43"/>
      <c r="C22" s="43"/>
      <c r="D22" s="43"/>
      <c r="E22" s="43"/>
      <c r="F22" s="43"/>
    </row>
    <row r="23" spans="1:6" ht="15" x14ac:dyDescent="0.25">
      <c r="A23" s="16" t="s">
        <v>98</v>
      </c>
      <c r="B23" s="43"/>
      <c r="C23" s="43"/>
      <c r="D23" s="43"/>
      <c r="E23" s="43"/>
      <c r="F23" s="43"/>
    </row>
    <row r="24" spans="1:6" ht="15" x14ac:dyDescent="0.25">
      <c r="A24" s="16" t="s">
        <v>99</v>
      </c>
      <c r="B24" s="44"/>
      <c r="C24" s="17"/>
      <c r="D24" s="17"/>
      <c r="E24" s="17"/>
      <c r="F24" s="17"/>
    </row>
    <row r="25" spans="1:6" ht="15" x14ac:dyDescent="0.25">
      <c r="A25" s="16" t="s">
        <v>100</v>
      </c>
      <c r="B25" s="44"/>
      <c r="C25" s="17"/>
      <c r="D25" s="17"/>
      <c r="E25" s="17"/>
      <c r="F25" s="17"/>
    </row>
    <row r="26" spans="1:6" ht="15" x14ac:dyDescent="0.25">
      <c r="A26" s="24"/>
      <c r="B26" s="10"/>
      <c r="C26" s="10"/>
      <c r="D26" s="10"/>
      <c r="E26" s="10"/>
      <c r="F26" s="10"/>
    </row>
    <row r="27" spans="1:6" ht="15" x14ac:dyDescent="0.25">
      <c r="A27" s="3" t="s">
        <v>101</v>
      </c>
      <c r="B27" s="10"/>
      <c r="C27" s="10"/>
      <c r="D27" s="10"/>
      <c r="E27" s="10"/>
      <c r="F27" s="10"/>
    </row>
    <row r="28" spans="1:6" ht="15" x14ac:dyDescent="0.25">
      <c r="A28" s="16" t="s">
        <v>102</v>
      </c>
      <c r="B28" s="17"/>
      <c r="C28" s="17"/>
      <c r="D28" s="17"/>
      <c r="E28" s="17"/>
      <c r="F28" s="17"/>
    </row>
    <row r="29" spans="1:6" ht="15" x14ac:dyDescent="0.25">
      <c r="A29" s="24"/>
      <c r="B29" s="10"/>
      <c r="C29" s="10"/>
      <c r="D29" s="10"/>
      <c r="E29" s="10"/>
      <c r="F29" s="10"/>
    </row>
    <row r="30" spans="1:6" ht="15" x14ac:dyDescent="0.25">
      <c r="A30" s="3" t="s">
        <v>103</v>
      </c>
      <c r="B30" s="10"/>
      <c r="C30" s="10"/>
      <c r="D30" s="10"/>
      <c r="E30" s="10"/>
      <c r="F30" s="10"/>
    </row>
    <row r="31" spans="1:6" ht="15" x14ac:dyDescent="0.25">
      <c r="A31" s="16" t="s">
        <v>88</v>
      </c>
      <c r="B31" s="17"/>
      <c r="C31" s="17"/>
      <c r="D31" s="17"/>
      <c r="E31" s="17"/>
      <c r="F31" s="17"/>
    </row>
    <row r="32" spans="1:6" ht="15" x14ac:dyDescent="0.25">
      <c r="A32" s="16" t="s">
        <v>92</v>
      </c>
      <c r="B32" s="17"/>
      <c r="C32" s="17"/>
      <c r="D32" s="17"/>
      <c r="E32" s="17"/>
      <c r="F32" s="17"/>
    </row>
    <row r="33" spans="1:6" ht="15" x14ac:dyDescent="0.25">
      <c r="A33" s="16" t="s">
        <v>104</v>
      </c>
      <c r="B33" s="17"/>
      <c r="C33" s="17"/>
      <c r="D33" s="17"/>
      <c r="E33" s="17"/>
      <c r="F33" s="17"/>
    </row>
    <row r="34" spans="1:6" ht="15" x14ac:dyDescent="0.25">
      <c r="A34" s="24"/>
      <c r="B34" s="10"/>
      <c r="C34" s="10"/>
      <c r="D34" s="10"/>
      <c r="E34" s="10"/>
      <c r="F34" s="10"/>
    </row>
    <row r="35" spans="1:6" ht="15" x14ac:dyDescent="0.25">
      <c r="A35" s="3" t="s">
        <v>105</v>
      </c>
      <c r="B35" s="10"/>
      <c r="C35" s="10"/>
      <c r="D35" s="10"/>
      <c r="E35" s="10"/>
      <c r="F35" s="10"/>
    </row>
    <row r="36" spans="1:6" ht="15" x14ac:dyDescent="0.25">
      <c r="A36" s="16" t="s">
        <v>106</v>
      </c>
      <c r="B36" s="17"/>
      <c r="C36" s="17"/>
      <c r="D36" s="17"/>
      <c r="E36" s="17"/>
      <c r="F36" s="17"/>
    </row>
    <row r="37" spans="1:6" ht="15" x14ac:dyDescent="0.25">
      <c r="A37" s="16" t="s">
        <v>107</v>
      </c>
      <c r="B37" s="17"/>
      <c r="C37" s="17"/>
      <c r="D37" s="17"/>
      <c r="E37" s="17"/>
      <c r="F37" s="17"/>
    </row>
    <row r="38" spans="1:6" ht="15" x14ac:dyDescent="0.25">
      <c r="A38" s="16" t="s">
        <v>108</v>
      </c>
      <c r="B38" s="44"/>
      <c r="C38" s="17"/>
      <c r="D38" s="17"/>
      <c r="E38" s="17"/>
      <c r="F38" s="17"/>
    </row>
    <row r="39" spans="1:6" ht="15" x14ac:dyDescent="0.25">
      <c r="A39" s="24"/>
      <c r="B39" s="10"/>
      <c r="C39" s="10"/>
      <c r="D39" s="10"/>
      <c r="E39" s="10"/>
      <c r="F39" s="10"/>
    </row>
    <row r="40" spans="1:6" ht="15" x14ac:dyDescent="0.25">
      <c r="A40" s="3" t="s">
        <v>109</v>
      </c>
      <c r="B40" s="17"/>
      <c r="C40" s="17"/>
      <c r="D40" s="17"/>
      <c r="E40" s="17"/>
      <c r="F40" s="17"/>
    </row>
    <row r="41" spans="1:6" ht="15" x14ac:dyDescent="0.25">
      <c r="A41" s="24"/>
      <c r="B41" s="10"/>
      <c r="C41" s="10"/>
      <c r="D41" s="10"/>
      <c r="E41" s="10"/>
      <c r="F41" s="10"/>
    </row>
    <row r="42" spans="1:6" ht="15" x14ac:dyDescent="0.25">
      <c r="A42" s="3" t="s">
        <v>110</v>
      </c>
      <c r="B42" s="10"/>
      <c r="C42" s="10"/>
      <c r="D42" s="10"/>
      <c r="E42" s="10"/>
      <c r="F42" s="10"/>
    </row>
    <row r="43" spans="1:6" ht="15" x14ac:dyDescent="0.25">
      <c r="A43" s="16" t="s">
        <v>111</v>
      </c>
      <c r="B43" s="17"/>
      <c r="C43" s="17"/>
      <c r="D43" s="17"/>
      <c r="E43" s="17"/>
      <c r="F43" s="17"/>
    </row>
    <row r="44" spans="1:6" ht="15" x14ac:dyDescent="0.25">
      <c r="A44" s="16" t="s">
        <v>112</v>
      </c>
      <c r="B44" s="17"/>
      <c r="C44" s="17"/>
      <c r="D44" s="17"/>
      <c r="E44" s="17"/>
      <c r="F44" s="17"/>
    </row>
    <row r="45" spans="1:6" ht="15" x14ac:dyDescent="0.25">
      <c r="A45" s="16" t="s">
        <v>113</v>
      </c>
      <c r="B45" s="17"/>
      <c r="C45" s="17"/>
      <c r="D45" s="17"/>
      <c r="E45" s="17"/>
      <c r="F45" s="17"/>
    </row>
    <row r="46" spans="1:6" ht="15" x14ac:dyDescent="0.25">
      <c r="A46" s="24"/>
      <c r="B46" s="10"/>
      <c r="C46" s="10"/>
      <c r="D46" s="10"/>
      <c r="E46" s="10"/>
      <c r="F46" s="10"/>
    </row>
    <row r="47" spans="1:6" ht="30" x14ac:dyDescent="0.25">
      <c r="A47" s="3" t="s">
        <v>114</v>
      </c>
      <c r="B47" s="10"/>
      <c r="C47" s="10"/>
      <c r="D47" s="10"/>
      <c r="E47" s="10"/>
      <c r="F47" s="10"/>
    </row>
    <row r="48" spans="1:6" ht="15" x14ac:dyDescent="0.25">
      <c r="A48" s="16" t="s">
        <v>112</v>
      </c>
      <c r="B48" s="43"/>
      <c r="C48" s="43"/>
      <c r="D48" s="43"/>
      <c r="E48" s="43"/>
      <c r="F48" s="43"/>
    </row>
    <row r="49" spans="1:6" ht="15" x14ac:dyDescent="0.25">
      <c r="A49" s="16" t="s">
        <v>113</v>
      </c>
      <c r="B49" s="43"/>
      <c r="C49" s="43"/>
      <c r="D49" s="43"/>
      <c r="E49" s="43"/>
      <c r="F49" s="43"/>
    </row>
    <row r="50" spans="1:6" ht="15" x14ac:dyDescent="0.25">
      <c r="A50" s="24"/>
      <c r="B50" s="10"/>
      <c r="C50" s="10"/>
      <c r="D50" s="10"/>
      <c r="E50" s="10"/>
      <c r="F50" s="10"/>
    </row>
    <row r="51" spans="1:6" ht="15" x14ac:dyDescent="0.25">
      <c r="A51" s="3" t="s">
        <v>115</v>
      </c>
      <c r="B51" s="10"/>
      <c r="C51" s="10"/>
      <c r="D51" s="10"/>
      <c r="E51" s="10"/>
      <c r="F51" s="10"/>
    </row>
    <row r="52" spans="1:6" ht="15" x14ac:dyDescent="0.25">
      <c r="A52" s="16" t="s">
        <v>112</v>
      </c>
      <c r="B52" s="17"/>
      <c r="C52" s="17"/>
      <c r="D52" s="17"/>
      <c r="E52" s="17"/>
      <c r="F52" s="17"/>
    </row>
    <row r="53" spans="1:6" ht="15" x14ac:dyDescent="0.25">
      <c r="A53" s="16" t="s">
        <v>113</v>
      </c>
      <c r="B53" s="17"/>
      <c r="C53" s="17"/>
      <c r="D53" s="17"/>
      <c r="E53" s="17"/>
      <c r="F53" s="17"/>
    </row>
    <row r="54" spans="1:6" ht="15" x14ac:dyDescent="0.25">
      <c r="A54" s="16" t="s">
        <v>116</v>
      </c>
      <c r="B54" s="17"/>
      <c r="C54" s="17"/>
      <c r="D54" s="17"/>
      <c r="E54" s="17"/>
      <c r="F54" s="17"/>
    </row>
    <row r="55" spans="1:6" ht="15" x14ac:dyDescent="0.25">
      <c r="A55" s="24"/>
      <c r="B55" s="10"/>
      <c r="C55" s="10"/>
      <c r="D55" s="10"/>
      <c r="E55" s="10"/>
      <c r="F55" s="10"/>
    </row>
    <row r="56" spans="1:6" ht="44.25" customHeight="1" x14ac:dyDescent="0.25">
      <c r="A56" s="3" t="s">
        <v>117</v>
      </c>
      <c r="B56" s="10"/>
      <c r="C56" s="10"/>
      <c r="D56" s="10"/>
      <c r="E56" s="10"/>
      <c r="F56" s="10"/>
    </row>
    <row r="57" spans="1:6" ht="20.100000000000001" customHeight="1" x14ac:dyDescent="0.25">
      <c r="A57" s="16" t="s">
        <v>112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113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118</v>
      </c>
      <c r="B60" s="10"/>
      <c r="C60" s="10"/>
      <c r="D60" s="10"/>
      <c r="E60" s="10"/>
      <c r="F60" s="10"/>
    </row>
    <row r="61" spans="1:6" ht="20.100000000000001" customHeight="1" x14ac:dyDescent="0.25">
      <c r="A61" s="16" t="s">
        <v>119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120</v>
      </c>
      <c r="B62" s="44"/>
      <c r="C62" s="17"/>
      <c r="D62" s="17"/>
      <c r="E62" s="17"/>
      <c r="F62" s="17"/>
    </row>
    <row r="63" spans="1:6" ht="20.100000000000001" customHeight="1" x14ac:dyDescent="0.25">
      <c r="A63" s="24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121</v>
      </c>
      <c r="B64" s="10"/>
      <c r="C64" s="10"/>
      <c r="D64" s="10"/>
      <c r="E64" s="10"/>
      <c r="F64" s="10"/>
    </row>
    <row r="65" spans="1:6" ht="20.100000000000001" customHeight="1" x14ac:dyDescent="0.25">
      <c r="A65" s="16" t="s">
        <v>122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123</v>
      </c>
      <c r="B66" s="17"/>
      <c r="C66" s="17"/>
      <c r="D66" s="17"/>
      <c r="E66" s="17"/>
      <c r="F66" s="17"/>
    </row>
    <row r="67" spans="1:6" ht="20.100000000000001" customHeight="1" x14ac:dyDescent="0.25">
      <c r="A67" s="40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2024-03-07T19:58:43Z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