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7d" sheetId="1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ENTE_PUBLICO">'[2]Info General'!$C$6</definedName>
    <definedName name="ENTIDAD">'[1]Info General'!$C$11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9" l="1"/>
  <c r="G7" i="19"/>
  <c r="G18" i="19"/>
  <c r="F18" i="19"/>
  <c r="F29" i="19"/>
  <c r="F7" i="19"/>
  <c r="E7" i="19"/>
  <c r="E29" i="19"/>
  <c r="E18" i="19"/>
  <c r="D29" i="19"/>
  <c r="D18" i="19"/>
  <c r="D7" i="19"/>
  <c r="C29" i="19"/>
  <c r="C18" i="19"/>
  <c r="C7" i="19"/>
  <c r="B29" i="19"/>
  <c r="B18" i="19"/>
  <c r="B7" i="19"/>
  <c r="G5" i="19"/>
  <c r="F5" i="19"/>
  <c r="E5" i="19"/>
  <c r="D5" i="19"/>
  <c r="C5" i="19"/>
  <c r="B5" i="19"/>
  <c r="A2" i="15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<sst xmlns="http://schemas.openxmlformats.org/spreadsheetml/2006/main" count="207" uniqueCount="134">
  <si>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</si>
  <si>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</si>
  <si>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</si>
  <si>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</si>
  <si>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</si>
  <si>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</si>
  <si>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</si>
  <si>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</si>
  <si>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</si>
  <si>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</si>
  <si>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</si>
  <si>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</si>
  <si>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</si>
  <si>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</si>
  <si>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</si>
  <si>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</si>
  <si>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</si>
  <si>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</si>
  <si>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</si>
  <si>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</si>
  <si>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</si>
  <si>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</si>
  <si>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</si>
  <si>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</si>
  <si>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</si>
  <si>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</si>
  <si>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</si>
  <si>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</si>
  <si>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</si>
  <si>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</si>
  <si>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</si>
  <si>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</si>
  <si>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</si>
  <si>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</si>
  <si>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</si>
  <si>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</si>
  <si>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</si>
  <si>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</si>
  <si>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</si>
  <si>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</si>
  <si>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</si>
  <si>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</si>
  <si>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</si>
  <si>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</si>
  <si>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</si>
  <si>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</si>
  <si>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</si>
  <si>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</si>
  <si>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</si>
  <si>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</si>
  <si>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</si>
  <si>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</si>
  <si>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</si>
  <si>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</si>
  <si>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</si>
  <si>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</si>
  <si>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</si>
  <si>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</si>
  <si>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</si>
  <si>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</si>
  <si>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</si>
  <si>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</si>
  <si>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</si>
  <si>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</si>
  <si>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</si>
  <si>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</si>
  <si>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</si>
  <si>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</si>
  <si>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</si>
  <si>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</si>
  <si>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</si>
  <si>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</si>
  <si>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</si>
  <si>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</si>
  <si>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</si>
  <si>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</si>
  <si>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</si>
  <si>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</si>
  <si>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</si>
  <si>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</si>
  <si>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</si>
  <si>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</si>
  <si>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</si>
  <si>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</si>
  <si>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</si>
  <si>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</si>
  <si>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</si>
  <si>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</si>
  <si>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</si>
  <si>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</si>
  <si>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</si>
  <si>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</si>
  <si>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</si>
  <si>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</si>
  <si>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</si>
  <si>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</si>
  <si>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</si>
  <si>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</si>
  <si>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</si>
  <si>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</si>
  <si>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</si>
  <si>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</si>
  <si>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</si>
  <si>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</si>
  <si>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</si>
  <si>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</si>
  <si>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</si>
  <si>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</si>
  <si>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</si>
  <si>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</si>
  <si>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</si>
  <si>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</si>
  <si>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</si>
  <si>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</si>
  <si>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</si>
  <si>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</si>
  <si>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</si>
  <si>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</si>
  <si>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</si>
  <si>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</si>
  <si>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</si>
  <si>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</si>
  <si>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</si>
  <si>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</si>
  <si>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</si>
  <si>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</si>
  <si>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</si>
  <si>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</si>
  <si>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</si>
  <si>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</si>
  <si>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</si>
  <si>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</si>
  <si>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</si>
  <si>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Municipio de Valle de Santiago, Gobierno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</si>
</sst>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5" fillId="2" borderId="6" xfId="3" applyFont="1" applyFill="1" applyBorder="1" applyAlignment="1">
      <alignment horizontal="centerContinuous" vertical="center"/>
    </xf>
    <xf numFmtId="0" fontId="14" fillId="2" borderId="7" xfId="3" applyFont="1" applyFill="1" applyBorder="1" applyAlignment="1">
      <alignment horizontal="centerContinuous" vertical="center"/>
    </xf>
    <xf numFmtId="0" fontId="14" fillId="2" borderId="8" xfId="3" applyFont="1" applyFill="1" applyBorder="1" applyAlignment="1">
      <alignment horizontal="centerContinuous" vertical="center"/>
    </xf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8" fillId="0" borderId="0" xfId="0" applyFont="1" applyAlignment="1">
      <alignment vertical="center"/>
    </xf>
    <xf numFmtId="43" fontId="0" fillId="0" borderId="11" xfId="1" applyFont="1" applyFill="1" applyBorder="1" applyAlignment="1" applyProtection="1">
      <alignment vertical="center"/>
      <protection locked="0"/>
    </xf>
    <xf numFmtId="43" fontId="2" fillId="0" borderId="11" xfId="0" applyNumberFormat="1" applyFont="1" applyFill="1" applyBorder="1" applyAlignment="1" applyProtection="1">
      <alignment vertical="center"/>
      <protection locked="0"/>
    </xf>
    <xf numFmtId="43" fontId="2" fillId="0" borderId="10" xfId="0" applyNumberFormat="1" applyFont="1" applyFill="1" applyBorder="1" applyAlignment="1" applyProtection="1">
      <alignment vertical="center"/>
      <protection locked="0"/>
    </xf>
    <xf numFmtId="165" fontId="0" fillId="0" borderId="11" xfId="0" applyNumberFormat="1" applyFill="1" applyBorder="1" applyAlignment="1" applyProtection="1">
      <alignment vertical="center"/>
      <protection locked="0"/>
    </xf>
    <xf numFmtId="2" fontId="0" fillId="0" borderId="11" xfId="0" applyNumberFormat="1" applyFill="1" applyBorder="1" applyAlignment="1" applyProtection="1">
      <alignment vertical="center"/>
      <protection locked="0"/>
    </xf>
    <xf numFmtId="43" fontId="0" fillId="0" borderId="11" xfId="0" applyNumberFormat="1" applyFill="1" applyBorder="1" applyAlignment="1" applyProtection="1">
      <alignment vertical="center"/>
      <protection locked="0"/>
    </xf>
    <xf numFmtId="4" fontId="0" fillId="3" borderId="11" xfId="0" applyNumberForma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3">
    <cellStyle name="Millares" xfId="1" builtinId="3"/>
    <cellStyle name="Millares 10" xfId="10"/>
    <cellStyle name="Millares 10 2" xfId="12"/>
    <cellStyle name="Millares 10 3" xfId="11"/>
    <cellStyle name="Millares 19" xfId="9"/>
    <cellStyle name="Millares 2" xfId="4"/>
    <cellStyle name="Millares 20" xfId="8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anu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12">
          <cell r="C12">
            <v>2023</v>
          </cell>
        </row>
        <row r="23">
          <cell r="D23">
            <v>2024</v>
          </cell>
          <cell r="E23" t="str">
            <v>2025 (d)</v>
          </cell>
          <cell r="F23" t="str">
            <v>2026 (d)</v>
          </cell>
          <cell r="G23" t="str">
            <v>2027 (d)</v>
          </cell>
          <cell r="H23" t="str">
            <v>2028 (d)</v>
          </cell>
          <cell r="I23" t="str">
            <v>2029 (d)</v>
          </cell>
        </row>
        <row r="25">
          <cell r="D25" t="str">
            <v>2018 ¹ (c)</v>
          </cell>
          <cell r="E25" t="str">
            <v>2019 ¹ (c)</v>
          </cell>
          <cell r="F25" t="str">
            <v>2020 ¹ (c)</v>
          </cell>
          <cell r="G25" t="str">
            <v>2021 ¹ (c)</v>
          </cell>
          <cell r="H25" t="str">
            <v>2022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A2" sqref="A2:G2"/>
    </sheetView>
  </sheetViews>
  <sheetFormatPr baseColWidth="10" defaultColWidth="0" defaultRowHeight="15" customHeight="1" zeroHeight="1" x14ac:dyDescent="0.25"/>
  <cols>
    <col min="1" max="1" width="69.42578125" style="55" customWidth="1"/>
    <col min="2" max="7" width="20.7109375" style="55" customWidth="1"/>
    <col min="8" max="16384" width="10.85546875" style="55" hidden="1"/>
  </cols>
  <sheetData>
    <row r="1" spans="1:7" s="64" customFormat="1" ht="21" x14ac:dyDescent="0.25">
      <c r="A1" s="78" t="s">
        <v>73</v>
      </c>
      <c r="B1" s="78"/>
      <c r="C1" s="78"/>
      <c r="D1" s="78"/>
      <c r="E1" s="78"/>
      <c r="F1" s="78"/>
      <c r="G1" s="78"/>
    </row>
    <row r="2" spans="1:7" x14ac:dyDescent="0.25">
      <c r="A2" s="79" t="s">
        <v>133</v>
      </c>
      <c r="B2" s="80"/>
      <c r="C2" s="80"/>
      <c r="D2" s="80"/>
      <c r="E2" s="80"/>
      <c r="F2" s="80"/>
      <c r="G2" s="81"/>
    </row>
    <row r="3" spans="1:7" x14ac:dyDescent="0.25">
      <c r="A3" s="82" t="s">
        <v>74</v>
      </c>
      <c r="B3" s="83"/>
      <c r="C3" s="83"/>
      <c r="D3" s="83"/>
      <c r="E3" s="83"/>
      <c r="F3" s="83"/>
      <c r="G3" s="84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88" t="s">
        <v>34</v>
      </c>
      <c r="B5" s="86" t="str">
        <f>ANIO5R</f>
        <v>2018 ¹ (c)</v>
      </c>
      <c r="C5" s="86" t="str">
        <f>ANIO4R</f>
        <v>2019 ¹ (c)</v>
      </c>
      <c r="D5" s="86" t="str">
        <f>ANIO3R</f>
        <v>2020 ¹ (c)</v>
      </c>
      <c r="E5" s="86" t="str">
        <f>ANIO2R</f>
        <v>2021 ¹ (c)</v>
      </c>
      <c r="F5" s="86" t="str">
        <f>ANIO1R</f>
        <v>2022 ¹ (c)</v>
      </c>
      <c r="G5" s="56">
        <f>ANIO_INFORME</f>
        <v>2023</v>
      </c>
    </row>
    <row r="6" spans="1:7" ht="32.25" x14ac:dyDescent="0.25">
      <c r="A6" s="89"/>
      <c r="B6" s="87"/>
      <c r="C6" s="87"/>
      <c r="D6" s="87"/>
      <c r="E6" s="87"/>
      <c r="F6" s="87"/>
      <c r="G6" s="57" t="s">
        <v>129</v>
      </c>
    </row>
    <row r="7" spans="1:7" x14ac:dyDescent="0.25">
      <c r="A7" s="58" t="s">
        <v>130</v>
      </c>
      <c r="B7" s="67">
        <f t="shared" ref="B7:G7" si="0">SUM(B8:B16)</f>
        <v>204952656.12999997</v>
      </c>
      <c r="C7" s="67">
        <f t="shared" si="0"/>
        <v>209978835.21999997</v>
      </c>
      <c r="D7" s="67">
        <f t="shared" si="0"/>
        <v>239780577.92999998</v>
      </c>
      <c r="E7" s="67">
        <f t="shared" si="0"/>
        <v>224497451.34999999</v>
      </c>
      <c r="F7" s="67">
        <f t="shared" si="0"/>
        <v>238872377.23999998</v>
      </c>
      <c r="G7" s="67">
        <f t="shared" si="0"/>
        <v>277794940.38999999</v>
      </c>
    </row>
    <row r="8" spans="1:7" x14ac:dyDescent="0.25">
      <c r="A8" s="59" t="s">
        <v>124</v>
      </c>
      <c r="B8" s="65">
        <v>95534718.379999995</v>
      </c>
      <c r="C8" s="65">
        <v>95735035.409999996</v>
      </c>
      <c r="D8" s="65">
        <v>100364496.08999999</v>
      </c>
      <c r="E8" s="65">
        <v>104631610.89999998</v>
      </c>
      <c r="F8" s="65">
        <v>105266634.54999998</v>
      </c>
      <c r="G8" s="65">
        <v>111902541.61</v>
      </c>
    </row>
    <row r="9" spans="1:7" x14ac:dyDescent="0.25">
      <c r="A9" s="59" t="s">
        <v>125</v>
      </c>
      <c r="B9" s="65">
        <v>10505013.600000001</v>
      </c>
      <c r="C9" s="65">
        <v>9149186.7200000007</v>
      </c>
      <c r="D9" s="65">
        <v>13872524.200000001</v>
      </c>
      <c r="E9" s="65">
        <v>14673413.150000002</v>
      </c>
      <c r="F9" s="65">
        <v>14822226.630000001</v>
      </c>
      <c r="G9" s="65">
        <v>15434495.829999998</v>
      </c>
    </row>
    <row r="10" spans="1:7" x14ac:dyDescent="0.25">
      <c r="A10" s="59" t="s">
        <v>38</v>
      </c>
      <c r="B10" s="65">
        <v>24016752.709999997</v>
      </c>
      <c r="C10" s="65">
        <v>39337743.100000001</v>
      </c>
      <c r="D10" s="65">
        <v>36651769.5</v>
      </c>
      <c r="E10" s="65">
        <v>32634057.399999999</v>
      </c>
      <c r="F10" s="65">
        <v>43983099.460000001</v>
      </c>
      <c r="G10" s="65">
        <v>46354152.370000005</v>
      </c>
    </row>
    <row r="11" spans="1:7" x14ac:dyDescent="0.25">
      <c r="A11" s="59" t="s">
        <v>39</v>
      </c>
      <c r="B11" s="65">
        <v>41133806.649999999</v>
      </c>
      <c r="C11" s="65">
        <v>36755291.969999999</v>
      </c>
      <c r="D11" s="65">
        <v>54729940</v>
      </c>
      <c r="E11" s="65">
        <v>57598773.269999996</v>
      </c>
      <c r="F11" s="65">
        <v>51155548.369999997</v>
      </c>
      <c r="G11" s="65">
        <v>71343708.310000002</v>
      </c>
    </row>
    <row r="12" spans="1:7" x14ac:dyDescent="0.25">
      <c r="A12" s="59" t="s">
        <v>126</v>
      </c>
      <c r="B12" s="65">
        <v>1449769</v>
      </c>
      <c r="C12" s="65">
        <v>1572854.13</v>
      </c>
      <c r="D12" s="65">
        <v>1930965.4200000002</v>
      </c>
      <c r="E12" s="65">
        <v>1045113.09</v>
      </c>
      <c r="F12" s="65">
        <v>543048.1</v>
      </c>
      <c r="G12" s="65">
        <v>23326659.68</v>
      </c>
    </row>
    <row r="13" spans="1:7" x14ac:dyDescent="0.25">
      <c r="A13" s="59" t="s">
        <v>41</v>
      </c>
      <c r="B13" s="65">
        <v>32312595.789999999</v>
      </c>
      <c r="C13" s="65">
        <v>27019496.129999999</v>
      </c>
      <c r="D13" s="65">
        <v>26144271.98</v>
      </c>
      <c r="E13" s="65">
        <v>13491418.460000001</v>
      </c>
      <c r="F13" s="65">
        <v>20851565.219999999</v>
      </c>
      <c r="G13" s="65">
        <v>8823382.5899999999</v>
      </c>
    </row>
    <row r="14" spans="1:7" x14ac:dyDescent="0.25">
      <c r="A14" s="59" t="s">
        <v>42</v>
      </c>
      <c r="B14" s="69">
        <v>0</v>
      </c>
      <c r="C14" s="71">
        <v>0</v>
      </c>
      <c r="D14" s="71">
        <v>0</v>
      </c>
      <c r="E14" s="69">
        <v>0</v>
      </c>
      <c r="F14" s="69">
        <v>0</v>
      </c>
      <c r="G14" s="69">
        <v>0</v>
      </c>
    </row>
    <row r="15" spans="1:7" x14ac:dyDescent="0.25">
      <c r="A15" s="59" t="s">
        <v>43</v>
      </c>
      <c r="B15" s="69">
        <v>0</v>
      </c>
      <c r="C15" s="65">
        <v>409227.76</v>
      </c>
      <c r="D15" s="65">
        <v>6086610.7400000002</v>
      </c>
      <c r="E15" s="65">
        <v>423065.08</v>
      </c>
      <c r="F15" s="60">
        <v>2250254.91</v>
      </c>
      <c r="G15" s="65">
        <v>610000</v>
      </c>
    </row>
    <row r="16" spans="1:7" x14ac:dyDescent="0.25">
      <c r="A16" s="59" t="s">
        <v>44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</row>
    <row r="17" spans="1:7" x14ac:dyDescent="0.25">
      <c r="A17" s="61"/>
      <c r="B17" s="61"/>
      <c r="C17" s="61"/>
      <c r="D17" s="61"/>
      <c r="E17" s="61"/>
      <c r="F17" s="61"/>
      <c r="G17" s="61"/>
    </row>
    <row r="18" spans="1:7" x14ac:dyDescent="0.25">
      <c r="A18" s="62" t="s">
        <v>131</v>
      </c>
      <c r="B18" s="66">
        <f t="shared" ref="B18:G18" si="1">SUM(B19:B27)</f>
        <v>275701659.03000009</v>
      </c>
      <c r="C18" s="66">
        <f t="shared" si="1"/>
        <v>174832739.87</v>
      </c>
      <c r="D18" s="66">
        <f t="shared" si="1"/>
        <v>300625786.51999998</v>
      </c>
      <c r="E18" s="66">
        <f t="shared" si="1"/>
        <v>266707295.89000002</v>
      </c>
      <c r="F18" s="66">
        <f t="shared" si="1"/>
        <v>249227319.51999998</v>
      </c>
      <c r="G18" s="66">
        <f t="shared" si="1"/>
        <v>208927817.70999998</v>
      </c>
    </row>
    <row r="19" spans="1:7" x14ac:dyDescent="0.25">
      <c r="A19" s="59" t="s">
        <v>124</v>
      </c>
      <c r="B19" s="65">
        <v>41579186.07</v>
      </c>
      <c r="C19" s="65">
        <v>50238190.289999999</v>
      </c>
      <c r="D19" s="65">
        <v>54572965.469999999</v>
      </c>
      <c r="E19" s="65">
        <v>53594045.400000006</v>
      </c>
      <c r="F19" s="65">
        <v>57386313.299999997</v>
      </c>
      <c r="G19" s="65">
        <v>57556538.650000006</v>
      </c>
    </row>
    <row r="20" spans="1:7" x14ac:dyDescent="0.25">
      <c r="A20" s="59" t="s">
        <v>125</v>
      </c>
      <c r="B20" s="65">
        <v>22863159.550000001</v>
      </c>
      <c r="C20" s="65">
        <v>29098279.949999999</v>
      </c>
      <c r="D20" s="65">
        <v>21051509.41</v>
      </c>
      <c r="E20" s="65">
        <v>20200913.41</v>
      </c>
      <c r="F20" s="65">
        <v>45666053.920000002</v>
      </c>
      <c r="G20" s="65">
        <v>52902118.339999996</v>
      </c>
    </row>
    <row r="21" spans="1:7" x14ac:dyDescent="0.25">
      <c r="A21" s="59" t="s">
        <v>38</v>
      </c>
      <c r="B21" s="65">
        <v>27811913.619999997</v>
      </c>
      <c r="C21" s="65">
        <v>19063119.259999998</v>
      </c>
      <c r="D21" s="65">
        <v>28963001.25</v>
      </c>
      <c r="E21" s="65">
        <v>22538469.160000004</v>
      </c>
      <c r="F21" s="65">
        <v>13717234.449999999</v>
      </c>
      <c r="G21" s="65">
        <v>11648668.850000001</v>
      </c>
    </row>
    <row r="22" spans="1:7" x14ac:dyDescent="0.25">
      <c r="A22" s="59" t="s">
        <v>39</v>
      </c>
      <c r="B22" s="65">
        <v>7242711.3399999999</v>
      </c>
      <c r="C22" s="65">
        <v>4770591.9700000007</v>
      </c>
      <c r="D22" s="65">
        <v>16333045.84</v>
      </c>
      <c r="E22" s="65">
        <v>15793683.940000001</v>
      </c>
      <c r="F22" s="65">
        <v>15246317</v>
      </c>
      <c r="G22" s="65">
        <v>22062743.009999998</v>
      </c>
    </row>
    <row r="23" spans="1:7" x14ac:dyDescent="0.25">
      <c r="A23" s="59" t="s">
        <v>126</v>
      </c>
      <c r="B23" s="65">
        <v>7733833.8999999994</v>
      </c>
      <c r="C23" s="65">
        <v>6819660.1599999992</v>
      </c>
      <c r="D23" s="65">
        <v>4131690.7799999993</v>
      </c>
      <c r="E23" s="65">
        <v>4738920.7299999995</v>
      </c>
      <c r="F23" s="65">
        <v>1841432.46</v>
      </c>
      <c r="G23" s="65">
        <v>8355201.2599999998</v>
      </c>
    </row>
    <row r="24" spans="1:7" x14ac:dyDescent="0.25">
      <c r="A24" s="59" t="s">
        <v>41</v>
      </c>
      <c r="B24" s="65">
        <v>166632561.95000002</v>
      </c>
      <c r="C24" s="65">
        <v>60464210.670000002</v>
      </c>
      <c r="D24" s="65">
        <v>172608611.50999999</v>
      </c>
      <c r="E24" s="65">
        <v>147614883.84999999</v>
      </c>
      <c r="F24" s="65">
        <v>111850732.59999999</v>
      </c>
      <c r="G24" s="65">
        <v>48503807.990000002</v>
      </c>
    </row>
    <row r="25" spans="1:7" x14ac:dyDescent="0.25">
      <c r="A25" s="59" t="s">
        <v>42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8">
        <v>0</v>
      </c>
    </row>
    <row r="26" spans="1:7" x14ac:dyDescent="0.25">
      <c r="A26" s="59" t="s">
        <v>46</v>
      </c>
      <c r="B26" s="69">
        <v>0</v>
      </c>
      <c r="C26" s="65">
        <v>1437348.67</v>
      </c>
      <c r="D26" s="65">
        <v>480000</v>
      </c>
      <c r="E26" s="69">
        <v>0</v>
      </c>
      <c r="F26" s="65">
        <v>1111820.8400000001</v>
      </c>
      <c r="G26" s="65">
        <v>5352184.41</v>
      </c>
    </row>
    <row r="27" spans="1:7" x14ac:dyDescent="0.25">
      <c r="A27" s="59" t="s">
        <v>44</v>
      </c>
      <c r="B27" s="65">
        <v>1838292.6</v>
      </c>
      <c r="C27" s="65">
        <v>2941338.9000000004</v>
      </c>
      <c r="D27" s="65">
        <v>2484962.2600000002</v>
      </c>
      <c r="E27" s="65">
        <v>2226379.4000000004</v>
      </c>
      <c r="F27" s="65">
        <v>2407414.9500000002</v>
      </c>
      <c r="G27" s="65">
        <v>2546555.2000000002</v>
      </c>
    </row>
    <row r="28" spans="1:7" x14ac:dyDescent="0.25">
      <c r="A28" s="61"/>
      <c r="B28" s="61"/>
      <c r="C28" s="61"/>
      <c r="D28" s="61"/>
      <c r="E28" s="61"/>
      <c r="F28" s="61"/>
      <c r="G28" s="61"/>
    </row>
    <row r="29" spans="1:7" x14ac:dyDescent="0.25">
      <c r="A29" s="62" t="s">
        <v>132</v>
      </c>
      <c r="B29" s="70">
        <f t="shared" ref="B29:G29" si="2">B7+B18</f>
        <v>480654315.16000009</v>
      </c>
      <c r="C29" s="70">
        <f t="shared" si="2"/>
        <v>384811575.08999997</v>
      </c>
      <c r="D29" s="70">
        <f t="shared" si="2"/>
        <v>540406364.44999993</v>
      </c>
      <c r="E29" s="70">
        <f t="shared" si="2"/>
        <v>491204747.24000001</v>
      </c>
      <c r="F29" s="70">
        <f t="shared" si="2"/>
        <v>488099696.75999999</v>
      </c>
      <c r="G29" s="70">
        <f t="shared" si="2"/>
        <v>486722758.09999996</v>
      </c>
    </row>
    <row r="30" spans="1:7" x14ac:dyDescent="0.25">
      <c r="A30" s="63"/>
      <c r="B30" s="63"/>
      <c r="C30" s="63"/>
      <c r="D30" s="63"/>
      <c r="E30" s="63"/>
      <c r="F30" s="63"/>
      <c r="G30" s="63"/>
    </row>
    <row r="31" spans="1:7" x14ac:dyDescent="0.25">
      <c r="A31" s="17"/>
    </row>
    <row r="32" spans="1:7" x14ac:dyDescent="0.25">
      <c r="A32" s="85" t="s">
        <v>127</v>
      </c>
      <c r="B32" s="85"/>
      <c r="C32" s="85"/>
      <c r="D32" s="85"/>
      <c r="E32" s="85"/>
      <c r="F32" s="85"/>
      <c r="G32" s="85"/>
    </row>
    <row r="33" spans="1:7" x14ac:dyDescent="0.25">
      <c r="A33" s="85" t="s">
        <v>128</v>
      </c>
      <c r="B33" s="85"/>
      <c r="C33" s="85"/>
      <c r="D33" s="85"/>
      <c r="E33" s="85"/>
      <c r="F33" s="85"/>
      <c r="G33" s="85"/>
    </row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29">
      <formula1>-1.79769313486231E+100</formula1>
      <formula2>1.79769313486231E+100</formula2>
    </dataValidation>
    <dataValidation allowBlank="1" showInputMessage="1" showErrorMessage="1" prompt="Año 5 (c)" sqref="B5:B6"/>
    <dataValidation allowBlank="1" showInputMessage="1" showErrorMessage="1" prompt="Año 4 (c)" sqref="C5:C6"/>
    <dataValidation allowBlank="1" showInputMessage="1" showErrorMessage="1" prompt="Año 3 (c)" sqref="D5:D6"/>
    <dataValidation allowBlank="1" showInputMessage="1" showErrorMessage="1" prompt="Año 2 (c)" sqref="E5:E6"/>
    <dataValidation allowBlank="1" showInputMessage="1" showErrorMessage="1" prompt="Año 1 (c)" sqref="F5:F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'D:\Archivos\Downloads\[anual.xlsm]Info General'!#REF!</xm:f>
          </x14:formula1>
          <x14:formula2>
            <xm:f>'D:\Archivos\Downloads\[anual.xlsm]Info General'!#REF!</xm:f>
          </x14:formula2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0" t="s">
        <v>13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15</v>
      </c>
      <c r="B5" s="48"/>
      <c r="C5" s="48"/>
      <c r="D5" s="48"/>
      <c r="E5" s="48"/>
      <c r="F5" s="48"/>
      <c r="G5" s="49"/>
    </row>
    <row r="6" spans="1:7" x14ac:dyDescent="0.25">
      <c r="A6" s="76" t="s">
        <v>16</v>
      </c>
      <c r="B6" s="6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26" t="s">
        <v>17</v>
      </c>
      <c r="C7" s="77"/>
      <c r="D7" s="77"/>
      <c r="E7" s="77"/>
      <c r="F7" s="77"/>
      <c r="G7" s="77"/>
    </row>
    <row r="8" spans="1:7" ht="30" x14ac:dyDescent="0.25">
      <c r="A8" s="27" t="s">
        <v>18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20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21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22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24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25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26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27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28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29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11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30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31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1" t="s">
        <v>32</v>
      </c>
      <c r="B1" s="91"/>
      <c r="C1" s="91"/>
      <c r="D1" s="91"/>
      <c r="E1" s="91"/>
      <c r="F1" s="91"/>
      <c r="G1" s="9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33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15</v>
      </c>
      <c r="B5" s="34"/>
      <c r="C5" s="34"/>
      <c r="D5" s="34"/>
      <c r="E5" s="34"/>
      <c r="F5" s="34"/>
      <c r="G5" s="35"/>
    </row>
    <row r="6" spans="1:7" x14ac:dyDescent="0.25">
      <c r="A6" s="92" t="s">
        <v>34</v>
      </c>
      <c r="B6" s="6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93"/>
      <c r="B7" s="7" t="s">
        <v>17</v>
      </c>
      <c r="C7" s="77"/>
      <c r="D7" s="77"/>
      <c r="E7" s="77"/>
      <c r="F7" s="77"/>
      <c r="G7" s="77"/>
    </row>
    <row r="8" spans="1:7" x14ac:dyDescent="0.25">
      <c r="A8" s="4" t="s">
        <v>35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37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38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39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40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41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42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43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44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45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36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37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38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39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40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41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46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44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47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1" t="s">
        <v>48</v>
      </c>
      <c r="B1" s="91"/>
      <c r="C1" s="91"/>
      <c r="D1" s="91"/>
      <c r="E1" s="91"/>
      <c r="F1" s="91"/>
      <c r="G1" s="9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49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5" t="s">
        <v>16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6">
        <f>+F5+1</f>
        <v>2022</v>
      </c>
    </row>
    <row r="6" spans="1:7" ht="32.25" x14ac:dyDescent="0.25">
      <c r="A6" s="72"/>
      <c r="B6" s="87"/>
      <c r="C6" s="87"/>
      <c r="D6" s="87"/>
      <c r="E6" s="87"/>
      <c r="F6" s="87"/>
      <c r="G6" s="7" t="s">
        <v>50</v>
      </c>
    </row>
    <row r="7" spans="1:7" x14ac:dyDescent="0.25">
      <c r="A7" s="18" t="s">
        <v>18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51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52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54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55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56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57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58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59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60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61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62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24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63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64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66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67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28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68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11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69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70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4" t="s">
        <v>71</v>
      </c>
      <c r="B39" s="94"/>
      <c r="C39" s="94"/>
      <c r="D39" s="94"/>
      <c r="E39" s="94"/>
      <c r="F39" s="94"/>
      <c r="G39" s="94"/>
    </row>
    <row r="40" spans="1:7" x14ac:dyDescent="0.25">
      <c r="A40" s="94" t="s">
        <v>72</v>
      </c>
      <c r="B40" s="94"/>
      <c r="C40" s="94"/>
      <c r="D40" s="94"/>
      <c r="E40" s="94"/>
      <c r="F40" s="94"/>
      <c r="G40" s="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1" t="s">
        <v>73</v>
      </c>
      <c r="B1" s="91"/>
      <c r="C1" s="91"/>
      <c r="D1" s="91"/>
      <c r="E1" s="91"/>
      <c r="F1" s="91"/>
      <c r="G1" s="9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6" t="s">
        <v>34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6">
        <v>2022</v>
      </c>
    </row>
    <row r="6" spans="1:7" ht="48.75" customHeight="1" x14ac:dyDescent="0.25">
      <c r="A6" s="97"/>
      <c r="B6" s="87"/>
      <c r="C6" s="87"/>
      <c r="D6" s="87"/>
      <c r="E6" s="87"/>
      <c r="F6" s="87"/>
      <c r="G6" s="7" t="s">
        <v>75</v>
      </c>
    </row>
    <row r="7" spans="1:7" x14ac:dyDescent="0.25">
      <c r="A7" s="4" t="s">
        <v>35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36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37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38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39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40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41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42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43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44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45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36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37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38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39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40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41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42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46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44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76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4" t="s">
        <v>71</v>
      </c>
      <c r="B32" s="94"/>
      <c r="C32" s="94"/>
      <c r="D32" s="94"/>
      <c r="E32" s="94"/>
      <c r="F32" s="94"/>
      <c r="G32" s="94"/>
    </row>
    <row r="33" spans="1:7" x14ac:dyDescent="0.25">
      <c r="A33" s="94" t="s">
        <v>72</v>
      </c>
      <c r="B33" s="94"/>
      <c r="C33" s="94"/>
      <c r="D33" s="94"/>
      <c r="E33" s="94"/>
      <c r="F33" s="94"/>
      <c r="G33" s="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8" t="s">
        <v>77</v>
      </c>
      <c r="B1" s="98"/>
      <c r="C1" s="98"/>
      <c r="D1" s="98"/>
      <c r="E1" s="98"/>
      <c r="F1" s="98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78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79</v>
      </c>
      <c r="C4" s="40" t="s">
        <v>80</v>
      </c>
      <c r="D4" s="40" t="s">
        <v>81</v>
      </c>
      <c r="E4" s="40" t="s">
        <v>82</v>
      </c>
      <c r="F4" s="40" t="s">
        <v>83</v>
      </c>
    </row>
    <row r="5" spans="1:6" ht="12.75" customHeight="1" x14ac:dyDescent="0.25">
      <c r="A5" s="3" t="s">
        <v>84</v>
      </c>
      <c r="B5" s="11"/>
      <c r="C5" s="11"/>
      <c r="D5" s="11"/>
      <c r="E5" s="11"/>
      <c r="F5" s="11"/>
    </row>
    <row r="6" spans="1:6" ht="30" x14ac:dyDescent="0.25">
      <c r="A6" s="15" t="s">
        <v>85</v>
      </c>
      <c r="B6" s="16"/>
      <c r="C6" s="16"/>
      <c r="D6" s="16"/>
      <c r="E6" s="16"/>
      <c r="F6" s="16"/>
    </row>
    <row r="7" spans="1:6" ht="15" x14ac:dyDescent="0.25">
      <c r="A7" s="15" t="s">
        <v>86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87</v>
      </c>
      <c r="B9" s="10"/>
      <c r="C9" s="10"/>
      <c r="D9" s="10"/>
      <c r="E9" s="10"/>
      <c r="F9" s="10"/>
    </row>
    <row r="10" spans="1:6" ht="15" x14ac:dyDescent="0.25">
      <c r="A10" s="15" t="s">
        <v>88</v>
      </c>
      <c r="B10" s="16"/>
      <c r="C10" s="16"/>
      <c r="D10" s="16"/>
      <c r="E10" s="16"/>
      <c r="F10" s="16"/>
    </row>
    <row r="11" spans="1:6" ht="15" x14ac:dyDescent="0.25">
      <c r="A11" s="31" t="s">
        <v>89</v>
      </c>
      <c r="B11" s="16"/>
      <c r="C11" s="16"/>
      <c r="D11" s="16"/>
      <c r="E11" s="16"/>
      <c r="F11" s="16"/>
    </row>
    <row r="12" spans="1:6" ht="15" x14ac:dyDescent="0.25">
      <c r="A12" s="31" t="s">
        <v>90</v>
      </c>
      <c r="B12" s="16"/>
      <c r="C12" s="16"/>
      <c r="D12" s="16"/>
      <c r="E12" s="16"/>
      <c r="F12" s="16"/>
    </row>
    <row r="13" spans="1:6" ht="15" x14ac:dyDescent="0.25">
      <c r="A13" s="31" t="s">
        <v>91</v>
      </c>
      <c r="B13" s="16"/>
      <c r="C13" s="16"/>
      <c r="D13" s="16"/>
      <c r="E13" s="16"/>
      <c r="F13" s="16"/>
    </row>
    <row r="14" spans="1:6" ht="15" x14ac:dyDescent="0.25">
      <c r="A14" s="15" t="s">
        <v>92</v>
      </c>
      <c r="B14" s="16"/>
      <c r="C14" s="16"/>
      <c r="D14" s="16"/>
      <c r="E14" s="16"/>
      <c r="F14" s="16"/>
    </row>
    <row r="15" spans="1:6" ht="15" x14ac:dyDescent="0.25">
      <c r="A15" s="31" t="s">
        <v>89</v>
      </c>
      <c r="B15" s="16"/>
      <c r="C15" s="16"/>
      <c r="D15" s="16"/>
      <c r="E15" s="16"/>
      <c r="F15" s="16"/>
    </row>
    <row r="16" spans="1:6" ht="15" x14ac:dyDescent="0.25">
      <c r="A16" s="31" t="s">
        <v>90</v>
      </c>
      <c r="B16" s="16"/>
      <c r="C16" s="16"/>
      <c r="D16" s="16"/>
      <c r="E16" s="16"/>
      <c r="F16" s="16"/>
    </row>
    <row r="17" spans="1:6" ht="15" x14ac:dyDescent="0.25">
      <c r="A17" s="31" t="s">
        <v>91</v>
      </c>
      <c r="B17" s="16"/>
      <c r="C17" s="16"/>
      <c r="D17" s="16"/>
      <c r="E17" s="16"/>
      <c r="F17" s="16"/>
    </row>
    <row r="18" spans="1:6" ht="15" x14ac:dyDescent="0.25">
      <c r="A18" s="15" t="s">
        <v>93</v>
      </c>
      <c r="B18" s="41"/>
      <c r="C18" s="16"/>
      <c r="D18" s="16"/>
      <c r="E18" s="16"/>
      <c r="F18" s="16"/>
    </row>
    <row r="19" spans="1:6" ht="15" x14ac:dyDescent="0.25">
      <c r="A19" s="15" t="s">
        <v>94</v>
      </c>
      <c r="B19" s="16"/>
      <c r="C19" s="16"/>
      <c r="D19" s="16"/>
      <c r="E19" s="16"/>
      <c r="F19" s="16"/>
    </row>
    <row r="20" spans="1:6" ht="30" x14ac:dyDescent="0.25">
      <c r="A20" s="15" t="s">
        <v>95</v>
      </c>
      <c r="B20" s="42"/>
      <c r="C20" s="42"/>
      <c r="D20" s="42"/>
      <c r="E20" s="42"/>
      <c r="F20" s="42"/>
    </row>
    <row r="21" spans="1:6" ht="30" x14ac:dyDescent="0.25">
      <c r="A21" s="15" t="s">
        <v>96</v>
      </c>
      <c r="B21" s="42"/>
      <c r="C21" s="42"/>
      <c r="D21" s="42"/>
      <c r="E21" s="42"/>
      <c r="F21" s="42"/>
    </row>
    <row r="22" spans="1:6" ht="30" x14ac:dyDescent="0.25">
      <c r="A22" s="15" t="s">
        <v>97</v>
      </c>
      <c r="B22" s="42"/>
      <c r="C22" s="42"/>
      <c r="D22" s="42"/>
      <c r="E22" s="42"/>
      <c r="F22" s="42"/>
    </row>
    <row r="23" spans="1:6" ht="15" x14ac:dyDescent="0.25">
      <c r="A23" s="15" t="s">
        <v>98</v>
      </c>
      <c r="B23" s="42"/>
      <c r="C23" s="42"/>
      <c r="D23" s="42"/>
      <c r="E23" s="42"/>
      <c r="F23" s="42"/>
    </row>
    <row r="24" spans="1:6" ht="15" x14ac:dyDescent="0.25">
      <c r="A24" s="15" t="s">
        <v>99</v>
      </c>
      <c r="B24" s="43"/>
      <c r="C24" s="16"/>
      <c r="D24" s="16"/>
      <c r="E24" s="16"/>
      <c r="F24" s="16"/>
    </row>
    <row r="25" spans="1:6" ht="15" x14ac:dyDescent="0.25">
      <c r="A25" s="15" t="s">
        <v>100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101</v>
      </c>
      <c r="B27" s="10"/>
      <c r="C27" s="10"/>
      <c r="D27" s="10"/>
      <c r="E27" s="10"/>
      <c r="F27" s="10"/>
    </row>
    <row r="28" spans="1:6" ht="15" x14ac:dyDescent="0.25">
      <c r="A28" s="15" t="s">
        <v>102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103</v>
      </c>
      <c r="B30" s="10"/>
      <c r="C30" s="10"/>
      <c r="D30" s="10"/>
      <c r="E30" s="10"/>
      <c r="F30" s="10"/>
    </row>
    <row r="31" spans="1:6" ht="15" x14ac:dyDescent="0.25">
      <c r="A31" s="15" t="s">
        <v>88</v>
      </c>
      <c r="B31" s="16"/>
      <c r="C31" s="16"/>
      <c r="D31" s="16"/>
      <c r="E31" s="16"/>
      <c r="F31" s="16"/>
    </row>
    <row r="32" spans="1:6" ht="15" x14ac:dyDescent="0.25">
      <c r="A32" s="15" t="s">
        <v>92</v>
      </c>
      <c r="B32" s="16"/>
      <c r="C32" s="16"/>
      <c r="D32" s="16"/>
      <c r="E32" s="16"/>
      <c r="F32" s="16"/>
    </row>
    <row r="33" spans="1:6" ht="15" x14ac:dyDescent="0.25">
      <c r="A33" s="15" t="s">
        <v>104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105</v>
      </c>
      <c r="B35" s="10"/>
      <c r="C35" s="10"/>
      <c r="D35" s="10"/>
      <c r="E35" s="10"/>
      <c r="F35" s="10"/>
    </row>
    <row r="36" spans="1:6" ht="15" x14ac:dyDescent="0.25">
      <c r="A36" s="15" t="s">
        <v>106</v>
      </c>
      <c r="B36" s="16"/>
      <c r="C36" s="16"/>
      <c r="D36" s="16"/>
      <c r="E36" s="16"/>
      <c r="F36" s="16"/>
    </row>
    <row r="37" spans="1:6" ht="15" x14ac:dyDescent="0.25">
      <c r="A37" s="15" t="s">
        <v>107</v>
      </c>
      <c r="B37" s="16"/>
      <c r="C37" s="16"/>
      <c r="D37" s="16"/>
      <c r="E37" s="16"/>
      <c r="F37" s="16"/>
    </row>
    <row r="38" spans="1:6" ht="15" x14ac:dyDescent="0.25">
      <c r="A38" s="15" t="s">
        <v>108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109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110</v>
      </c>
      <c r="B42" s="10"/>
      <c r="C42" s="10"/>
      <c r="D42" s="10"/>
      <c r="E42" s="10"/>
      <c r="F42" s="10"/>
    </row>
    <row r="43" spans="1:6" ht="15" x14ac:dyDescent="0.25">
      <c r="A43" s="15" t="s">
        <v>111</v>
      </c>
      <c r="B43" s="16"/>
      <c r="C43" s="16"/>
      <c r="D43" s="16"/>
      <c r="E43" s="16"/>
      <c r="F43" s="16"/>
    </row>
    <row r="44" spans="1:6" ht="15" x14ac:dyDescent="0.25">
      <c r="A44" s="15" t="s">
        <v>112</v>
      </c>
      <c r="B44" s="16"/>
      <c r="C44" s="16"/>
      <c r="D44" s="16"/>
      <c r="E44" s="16"/>
      <c r="F44" s="16"/>
    </row>
    <row r="45" spans="1:6" ht="15" x14ac:dyDescent="0.25">
      <c r="A45" s="15" t="s">
        <v>113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114</v>
      </c>
      <c r="B47" s="10"/>
      <c r="C47" s="10"/>
      <c r="D47" s="10"/>
      <c r="E47" s="10"/>
      <c r="F47" s="10"/>
    </row>
    <row r="48" spans="1:6" ht="15" x14ac:dyDescent="0.25">
      <c r="A48" s="15" t="s">
        <v>112</v>
      </c>
      <c r="B48" s="42"/>
      <c r="C48" s="42"/>
      <c r="D48" s="42"/>
      <c r="E48" s="42"/>
      <c r="F48" s="42"/>
    </row>
    <row r="49" spans="1:6" ht="15" x14ac:dyDescent="0.25">
      <c r="A49" s="15" t="s">
        <v>113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115</v>
      </c>
      <c r="B51" s="10"/>
      <c r="C51" s="10"/>
      <c r="D51" s="10"/>
      <c r="E51" s="10"/>
      <c r="F51" s="10"/>
    </row>
    <row r="52" spans="1:6" ht="15" x14ac:dyDescent="0.25">
      <c r="A52" s="15" t="s">
        <v>112</v>
      </c>
      <c r="B52" s="16"/>
      <c r="C52" s="16"/>
      <c r="D52" s="16"/>
      <c r="E52" s="16"/>
      <c r="F52" s="16"/>
    </row>
    <row r="53" spans="1:6" ht="15" x14ac:dyDescent="0.25">
      <c r="A53" s="15" t="s">
        <v>113</v>
      </c>
      <c r="B53" s="16"/>
      <c r="C53" s="16"/>
      <c r="D53" s="16"/>
      <c r="E53" s="16"/>
      <c r="F53" s="16"/>
    </row>
    <row r="54" spans="1:6" ht="15" x14ac:dyDescent="0.25">
      <c r="A54" s="15" t="s">
        <v>116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117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112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113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118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119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120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121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122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123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2024-03-07T19:59:57Z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