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0" yWindow="0" windowWidth="14505" windowHeight="12420" tabRatio="885"/>
  </bookViews>
  <sheets>
    <sheet name="C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4" l="1"/>
  <c r="F72" i="4"/>
  <c r="E72" i="4"/>
  <c r="D72" i="4"/>
  <c r="C72" i="4"/>
  <c r="B72" i="4"/>
  <c r="G70" i="4"/>
  <c r="D70" i="4"/>
  <c r="D69" i="4"/>
  <c r="G69" i="4" s="1"/>
  <c r="D68" i="4"/>
  <c r="G68" i="4" s="1"/>
  <c r="D67" i="4"/>
  <c r="G67" i="4" s="1"/>
  <c r="D92" i="4"/>
  <c r="G92" i="4" s="1"/>
  <c r="D90" i="4"/>
  <c r="G90" i="4" s="1"/>
  <c r="D88" i="4"/>
  <c r="G88" i="4" s="1"/>
  <c r="D86" i="4"/>
  <c r="G86" i="4" s="1"/>
  <c r="D84" i="4"/>
  <c r="G84" i="4" s="1"/>
  <c r="D82" i="4"/>
  <c r="G82" i="4" s="1"/>
  <c r="G80" i="4"/>
  <c r="D80" i="4"/>
  <c r="D56" i="4"/>
  <c r="G56" i="4" s="1"/>
  <c r="D55" i="4"/>
  <c r="G55" i="4" s="1"/>
  <c r="D54" i="4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</calcChain>
</file>

<file path=xl/sharedStrings.xml><?xml version="1.0" encoding="utf-8"?>
<sst xmlns="http://schemas.openxmlformats.org/spreadsheetml/2006/main" count="98" uniqueCount="76">
  <si>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</si>
  <si>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</si>
  <si>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</si>
  <si>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</si>
  <si>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</si>
  <si>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</si>
  <si>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</si>
  <si>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</si>
  <si>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</si>
  <si>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</si>
  <si>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</si>
  <si>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</si>
  <si>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</si>
  <si>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</si>
  <si>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</si>
  <si>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</si>
  <si>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</si>
  <si>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</si>
  <si>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</si>
  <si>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</si>
  <si>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</si>
  <si>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</si>
  <si>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31111M420010100 PRESIDENTE</t>
  </si>
  <si>
    <t>31111M420010200 SINDICO</t>
  </si>
  <si>
    <t>31111M420010300 REGIDORES</t>
  </si>
  <si>
    <t>31111M420020100 SECRETARIA DEL AYUNTAMIE</t>
  </si>
  <si>
    <t>31111M420020200 REGLAMENTOS Y FISCALIZAC</t>
  </si>
  <si>
    <t>31111M420020300 JURIDICO</t>
  </si>
  <si>
    <t>31111M420020400 JUZGADO ADMINISTRATIVO Y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</si>
  <si>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</si>
  <si>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</si>
  <si>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</si>
  <si>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</si>
  <si>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</si>
  <si>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</si>
  <si>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</si>
  <si>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</si>
  <si>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</si>
  <si>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</si>
  <si>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</si>
  <si>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</si>
  <si>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</si>
  <si>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</si>
  <si>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</si>
  <si>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</t>
  </si>
  <si>
    <t>31111M420080100 SEGURIDAD PUBLICA</t>
  </si>
  <si>
    <t>31111M420080200 TRANSITO</t>
  </si>
  <si>
    <t>31111M420080300 PROTECCION CIVIL</t>
  </si>
  <si>
    <t>31111M420080400 MOVILIDAD Y TRANSPORTE</t>
  </si>
  <si>
    <t>31111M420080500 CARCEL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</si>
  <si>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</si>
  <si>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</si>
  <si>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</si>
  <si>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</si>
  <si>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</si>
  <si>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</si>
  <si>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</si>
  <si>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</si>
  <si>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</si>
  <si>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</si>
  <si>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</si>
  <si>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</si>
  <si>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</si>
  <si>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</t>
  </si>
  <si>
    <t>31111M420180200 UNIDAD DEPORTIVA</t>
  </si>
  <si>
    <t>31111M420180300 GIMNASIO</t>
  </si>
  <si>
    <t>31111M420190100 DESARROLLO INTEGRAL DE L</t>
  </si>
  <si>
    <t>31111M420200100 INSTITUTO MUNICIPAL DE L</t>
  </si>
  <si>
    <t>31111M420210100 INSTITUTO MUNICIPAL DE P</t>
  </si>
  <si>
    <t>31111M420220100 MATERIALES Y EQUIPO PESA</t>
  </si>
  <si>
    <t>31111M420900100 DESARROLLO INTEGRAL DE L</t>
  </si>
  <si>
    <t>31111M420900200 CASA DE LA CULTURA MUNIC</t>
  </si>
  <si>
    <t>Municipio de Valle de Santiago, Gto.
Estado Analítico del Ejercicio del Presupuesto de Egresos
Clasificación Administrativa
Del 1 de Enero al 31 de Marzo de 2023</t>
  </si>
  <si>
    <t>Municipio de Valle de Santiago, Gto.
Estado Analítico del Ejercicio del Presupuesto de Egresos
Clasificación Administrativa (Poderes)
Del 1 de Enero al 31 de Marzo de 2023</t>
  </si>
  <si>
    <t>Municipio de Valle de Santiago, Gto.
Estado Analítico del Ejercicio del Presupuesto de Egresos
Clasificación Administrativa (Sector Paraestatal)
Del 1 de Enero al 31 de Marzo de 2023</t>
  </si>
  <si>
    <t>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</si>
</sst>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2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2" fillId="0" borderId="13" xfId="0" applyNumberFormat="1" applyFont="1" applyFill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indent="1"/>
      <protection locked="0"/>
    </xf>
    <xf numFmtId="4" fontId="6" fillId="0" borderId="6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tabSelected="1" topLeftCell="A61" workbookViewId="0">
      <selection activeCell="A96" sqref="A96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5" t="s">
        <v>72</v>
      </c>
      <c r="B1" s="31"/>
      <c r="C1" s="31"/>
      <c r="D1" s="31"/>
      <c r="E1" s="31"/>
      <c r="F1" s="31"/>
      <c r="G1" s="32"/>
    </row>
    <row r="2" spans="1:7" x14ac:dyDescent="0.2">
      <c r="A2" s="8"/>
      <c r="B2" s="8"/>
      <c r="C2" s="8"/>
      <c r="D2" s="8"/>
      <c r="E2" s="8"/>
      <c r="F2" s="8"/>
      <c r="G2" s="8"/>
    </row>
    <row r="3" spans="1:7" x14ac:dyDescent="0.2">
      <c r="A3" s="15"/>
      <c r="B3" s="18" t="s">
        <v>0</v>
      </c>
      <c r="C3" s="19"/>
      <c r="D3" s="19"/>
      <c r="E3" s="19"/>
      <c r="F3" s="20"/>
      <c r="G3" s="33" t="s">
        <v>7</v>
      </c>
    </row>
    <row r="4" spans="1:7" ht="24.95" customHeight="1" x14ac:dyDescent="0.2">
      <c r="A4" s="16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4"/>
    </row>
    <row r="5" spans="1:7" x14ac:dyDescent="0.2">
      <c r="A5" s="17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7"/>
      <c r="B6" s="13"/>
      <c r="C6" s="13"/>
      <c r="D6" s="13"/>
      <c r="E6" s="13"/>
      <c r="F6" s="13"/>
      <c r="G6" s="13"/>
    </row>
    <row r="7" spans="1:7" x14ac:dyDescent="0.2">
      <c r="A7" s="29" t="s">
        <v>22</v>
      </c>
      <c r="B7" s="25">
        <v>4582592</v>
      </c>
      <c r="C7" s="25">
        <v>0</v>
      </c>
      <c r="D7" s="25">
        <f>B7+C7</f>
        <v>4582592</v>
      </c>
      <c r="E7" s="25">
        <v>780601.45</v>
      </c>
      <c r="F7" s="25">
        <v>757450.75</v>
      </c>
      <c r="G7" s="25">
        <f>D7-E7</f>
        <v>3801990.55</v>
      </c>
    </row>
    <row r="8" spans="1:7" x14ac:dyDescent="0.2">
      <c r="A8" s="29" t="s">
        <v>23</v>
      </c>
      <c r="B8" s="25">
        <v>1763894</v>
      </c>
      <c r="C8" s="25">
        <v>0</v>
      </c>
      <c r="D8" s="25">
        <f t="shared" ref="D8:D56" si="0">B8+C8</f>
        <v>1763894</v>
      </c>
      <c r="E8" s="25">
        <v>341082.45</v>
      </c>
      <c r="F8" s="25">
        <v>310575.78999999998</v>
      </c>
      <c r="G8" s="25">
        <f t="shared" ref="G8:G56" si="1">D8-E8</f>
        <v>1422811.55</v>
      </c>
    </row>
    <row r="9" spans="1:7" x14ac:dyDescent="0.2">
      <c r="A9" s="29" t="s">
        <v>24</v>
      </c>
      <c r="B9" s="25">
        <v>10997463</v>
      </c>
      <c r="C9" s="25">
        <v>0</v>
      </c>
      <c r="D9" s="25">
        <f t="shared" si="0"/>
        <v>10997463</v>
      </c>
      <c r="E9" s="25">
        <v>2651259.08</v>
      </c>
      <c r="F9" s="25">
        <v>2480797.44</v>
      </c>
      <c r="G9" s="25">
        <f t="shared" si="1"/>
        <v>8346203.9199999999</v>
      </c>
    </row>
    <row r="10" spans="1:7" x14ac:dyDescent="0.2">
      <c r="A10" s="29" t="s">
        <v>25</v>
      </c>
      <c r="B10" s="25">
        <v>2310870</v>
      </c>
      <c r="C10" s="25">
        <v>500000</v>
      </c>
      <c r="D10" s="25">
        <f t="shared" si="0"/>
        <v>2810870</v>
      </c>
      <c r="E10" s="25">
        <v>476179.83</v>
      </c>
      <c r="F10" s="25">
        <v>476179.83</v>
      </c>
      <c r="G10" s="25">
        <f t="shared" si="1"/>
        <v>2334690.17</v>
      </c>
    </row>
    <row r="11" spans="1:7" x14ac:dyDescent="0.2">
      <c r="A11" s="29" t="s">
        <v>26</v>
      </c>
      <c r="B11" s="25">
        <v>3822822</v>
      </c>
      <c r="C11" s="25">
        <v>0</v>
      </c>
      <c r="D11" s="25">
        <f t="shared" si="0"/>
        <v>3822822</v>
      </c>
      <c r="E11" s="25">
        <v>691185.84</v>
      </c>
      <c r="F11" s="25">
        <v>691185.84</v>
      </c>
      <c r="G11" s="25">
        <f t="shared" si="1"/>
        <v>3131636.16</v>
      </c>
    </row>
    <row r="12" spans="1:7" x14ac:dyDescent="0.2">
      <c r="A12" s="29" t="s">
        <v>27</v>
      </c>
      <c r="B12" s="25">
        <v>2264311</v>
      </c>
      <c r="C12" s="25">
        <v>0</v>
      </c>
      <c r="D12" s="25">
        <f t="shared" si="0"/>
        <v>2264311</v>
      </c>
      <c r="E12" s="25">
        <v>333498.45</v>
      </c>
      <c r="F12" s="25">
        <v>333498.45</v>
      </c>
      <c r="G12" s="25">
        <f t="shared" si="1"/>
        <v>1930812.55</v>
      </c>
    </row>
    <row r="13" spans="1:7" x14ac:dyDescent="0.2">
      <c r="A13" s="29" t="s">
        <v>28</v>
      </c>
      <c r="B13" s="25">
        <v>622502</v>
      </c>
      <c r="C13" s="25">
        <v>10000</v>
      </c>
      <c r="D13" s="25">
        <f t="shared" si="0"/>
        <v>632502</v>
      </c>
      <c r="E13" s="25">
        <v>116633.54</v>
      </c>
      <c r="F13" s="25">
        <v>116633.54</v>
      </c>
      <c r="G13" s="25">
        <f t="shared" si="1"/>
        <v>515868.46</v>
      </c>
    </row>
    <row r="14" spans="1:7" x14ac:dyDescent="0.2">
      <c r="A14" s="29" t="s">
        <v>29</v>
      </c>
      <c r="B14" s="25">
        <v>304319</v>
      </c>
      <c r="C14" s="25">
        <v>0</v>
      </c>
      <c r="D14" s="25">
        <f t="shared" si="0"/>
        <v>304319</v>
      </c>
      <c r="E14" s="25">
        <v>63516.03</v>
      </c>
      <c r="F14" s="25">
        <v>63516.03</v>
      </c>
      <c r="G14" s="25">
        <f t="shared" si="1"/>
        <v>240802.97</v>
      </c>
    </row>
    <row r="15" spans="1:7" x14ac:dyDescent="0.2">
      <c r="A15" s="29" t="s">
        <v>30</v>
      </c>
      <c r="B15" s="25">
        <v>40864157.840000004</v>
      </c>
      <c r="C15" s="25">
        <v>15792667.43</v>
      </c>
      <c r="D15" s="25">
        <f t="shared" si="0"/>
        <v>56656825.270000003</v>
      </c>
      <c r="E15" s="25">
        <v>3821916.5</v>
      </c>
      <c r="F15" s="25">
        <v>3793640.5</v>
      </c>
      <c r="G15" s="25">
        <f t="shared" si="1"/>
        <v>52834908.770000003</v>
      </c>
    </row>
    <row r="16" spans="1:7" x14ac:dyDescent="0.2">
      <c r="A16" s="29" t="s">
        <v>31</v>
      </c>
      <c r="B16" s="25">
        <v>2050420</v>
      </c>
      <c r="C16" s="25">
        <v>-100000</v>
      </c>
      <c r="D16" s="25">
        <f t="shared" si="0"/>
        <v>1950420</v>
      </c>
      <c r="E16" s="25">
        <v>244822.39</v>
      </c>
      <c r="F16" s="25">
        <v>244822.39</v>
      </c>
      <c r="G16" s="25">
        <f t="shared" si="1"/>
        <v>1705597.6099999999</v>
      </c>
    </row>
    <row r="17" spans="1:7" x14ac:dyDescent="0.2">
      <c r="A17" s="29" t="s">
        <v>32</v>
      </c>
      <c r="B17" s="25">
        <v>2335687</v>
      </c>
      <c r="C17" s="25">
        <v>0</v>
      </c>
      <c r="D17" s="25">
        <f t="shared" si="0"/>
        <v>2335687</v>
      </c>
      <c r="E17" s="25">
        <v>350891.04</v>
      </c>
      <c r="F17" s="25">
        <v>350891.04</v>
      </c>
      <c r="G17" s="25">
        <f t="shared" si="1"/>
        <v>1984795.96</v>
      </c>
    </row>
    <row r="18" spans="1:7" x14ac:dyDescent="0.2">
      <c r="A18" s="29" t="s">
        <v>33</v>
      </c>
      <c r="B18" s="25">
        <v>159198463</v>
      </c>
      <c r="C18" s="25">
        <v>-44110525.420000002</v>
      </c>
      <c r="D18" s="25">
        <f t="shared" si="0"/>
        <v>115087937.58</v>
      </c>
      <c r="E18" s="25">
        <v>2130546.7599999998</v>
      </c>
      <c r="F18" s="25">
        <v>2130546.7599999998</v>
      </c>
      <c r="G18" s="25">
        <f t="shared" si="1"/>
        <v>112957390.81999999</v>
      </c>
    </row>
    <row r="19" spans="1:7" x14ac:dyDescent="0.2">
      <c r="A19" s="29" t="s">
        <v>34</v>
      </c>
      <c r="B19" s="25">
        <v>1781701</v>
      </c>
      <c r="C19" s="25">
        <v>178000</v>
      </c>
      <c r="D19" s="25">
        <f t="shared" si="0"/>
        <v>1959701</v>
      </c>
      <c r="E19" s="25">
        <v>345431</v>
      </c>
      <c r="F19" s="25">
        <v>345431</v>
      </c>
      <c r="G19" s="25">
        <f t="shared" si="1"/>
        <v>1614270</v>
      </c>
    </row>
    <row r="20" spans="1:7" x14ac:dyDescent="0.2">
      <c r="A20" s="29" t="s">
        <v>35</v>
      </c>
      <c r="B20" s="25">
        <v>52536701</v>
      </c>
      <c r="C20" s="25">
        <v>0</v>
      </c>
      <c r="D20" s="25">
        <f t="shared" si="0"/>
        <v>52536701</v>
      </c>
      <c r="E20" s="25">
        <v>11357699.109999999</v>
      </c>
      <c r="F20" s="25">
        <v>11357699.109999999</v>
      </c>
      <c r="G20" s="25">
        <f t="shared" si="1"/>
        <v>41179001.890000001</v>
      </c>
    </row>
    <row r="21" spans="1:7" x14ac:dyDescent="0.2">
      <c r="A21" s="29" t="s">
        <v>36</v>
      </c>
      <c r="B21" s="25">
        <v>11314559</v>
      </c>
      <c r="C21" s="25">
        <v>11915000</v>
      </c>
      <c r="D21" s="25">
        <f t="shared" si="0"/>
        <v>23229559</v>
      </c>
      <c r="E21" s="25">
        <v>1452505.08</v>
      </c>
      <c r="F21" s="25">
        <v>1452505.08</v>
      </c>
      <c r="G21" s="25">
        <f t="shared" si="1"/>
        <v>21777053.920000002</v>
      </c>
    </row>
    <row r="22" spans="1:7" x14ac:dyDescent="0.2">
      <c r="A22" s="29" t="s">
        <v>37</v>
      </c>
      <c r="B22" s="25">
        <v>4594286</v>
      </c>
      <c r="C22" s="25">
        <v>100000</v>
      </c>
      <c r="D22" s="25">
        <f t="shared" si="0"/>
        <v>4694286</v>
      </c>
      <c r="E22" s="25">
        <v>958153.84</v>
      </c>
      <c r="F22" s="25">
        <v>958153.84</v>
      </c>
      <c r="G22" s="25">
        <f t="shared" si="1"/>
        <v>3736132.16</v>
      </c>
    </row>
    <row r="23" spans="1:7" x14ac:dyDescent="0.2">
      <c r="A23" s="29" t="s">
        <v>38</v>
      </c>
      <c r="B23" s="25">
        <v>4241745</v>
      </c>
      <c r="C23" s="25">
        <v>30000</v>
      </c>
      <c r="D23" s="25">
        <f t="shared" si="0"/>
        <v>4271745</v>
      </c>
      <c r="E23" s="25">
        <v>936835.01</v>
      </c>
      <c r="F23" s="25">
        <v>936835.01</v>
      </c>
      <c r="G23" s="25">
        <f t="shared" si="1"/>
        <v>3334909.99</v>
      </c>
    </row>
    <row r="24" spans="1:7" x14ac:dyDescent="0.2">
      <c r="A24" s="29" t="s">
        <v>39</v>
      </c>
      <c r="B24" s="25">
        <v>2624463</v>
      </c>
      <c r="C24" s="25">
        <v>0</v>
      </c>
      <c r="D24" s="25">
        <f t="shared" si="0"/>
        <v>2624463</v>
      </c>
      <c r="E24" s="25">
        <v>538722.98</v>
      </c>
      <c r="F24" s="25">
        <v>538722.98</v>
      </c>
      <c r="G24" s="25">
        <f t="shared" si="1"/>
        <v>2085740.02</v>
      </c>
    </row>
    <row r="25" spans="1:7" x14ac:dyDescent="0.2">
      <c r="A25" s="29" t="s">
        <v>40</v>
      </c>
      <c r="B25" s="25">
        <v>3832873</v>
      </c>
      <c r="C25" s="25">
        <v>9000</v>
      </c>
      <c r="D25" s="25">
        <f t="shared" si="0"/>
        <v>3841873</v>
      </c>
      <c r="E25" s="25">
        <v>489746.29</v>
      </c>
      <c r="F25" s="25">
        <v>489746.29</v>
      </c>
      <c r="G25" s="25">
        <f t="shared" si="1"/>
        <v>3352126.71</v>
      </c>
    </row>
    <row r="26" spans="1:7" x14ac:dyDescent="0.2">
      <c r="A26" s="29" t="s">
        <v>41</v>
      </c>
      <c r="B26" s="25">
        <v>11708955</v>
      </c>
      <c r="C26" s="25">
        <v>3005000</v>
      </c>
      <c r="D26" s="25">
        <f t="shared" si="0"/>
        <v>14713955</v>
      </c>
      <c r="E26" s="25">
        <v>1337792.06</v>
      </c>
      <c r="F26" s="25">
        <v>1337792.06</v>
      </c>
      <c r="G26" s="25">
        <f t="shared" si="1"/>
        <v>13376162.939999999</v>
      </c>
    </row>
    <row r="27" spans="1:7" x14ac:dyDescent="0.2">
      <c r="A27" s="29" t="s">
        <v>42</v>
      </c>
      <c r="B27" s="25">
        <v>1145669</v>
      </c>
      <c r="C27" s="25">
        <v>34465000</v>
      </c>
      <c r="D27" s="25">
        <f t="shared" si="0"/>
        <v>35610669</v>
      </c>
      <c r="E27" s="25">
        <v>177796.9</v>
      </c>
      <c r="F27" s="25">
        <v>177796.9</v>
      </c>
      <c r="G27" s="25">
        <f t="shared" si="1"/>
        <v>35432872.100000001</v>
      </c>
    </row>
    <row r="28" spans="1:7" x14ac:dyDescent="0.2">
      <c r="A28" s="29" t="s">
        <v>43</v>
      </c>
      <c r="B28" s="25">
        <v>853379</v>
      </c>
      <c r="C28" s="25">
        <v>150000</v>
      </c>
      <c r="D28" s="25">
        <f t="shared" si="0"/>
        <v>1003379</v>
      </c>
      <c r="E28" s="25">
        <v>145161.53</v>
      </c>
      <c r="F28" s="25">
        <v>145161.53</v>
      </c>
      <c r="G28" s="25">
        <f t="shared" si="1"/>
        <v>858217.47</v>
      </c>
    </row>
    <row r="29" spans="1:7" x14ac:dyDescent="0.2">
      <c r="A29" s="29" t="s">
        <v>44</v>
      </c>
      <c r="B29" s="25">
        <v>1007413</v>
      </c>
      <c r="C29" s="25">
        <v>0</v>
      </c>
      <c r="D29" s="25">
        <f t="shared" si="0"/>
        <v>1007413</v>
      </c>
      <c r="E29" s="25">
        <v>34755.660000000003</v>
      </c>
      <c r="F29" s="25">
        <v>34755.660000000003</v>
      </c>
      <c r="G29" s="25">
        <f t="shared" si="1"/>
        <v>972657.34</v>
      </c>
    </row>
    <row r="30" spans="1:7" x14ac:dyDescent="0.2">
      <c r="A30" s="29" t="s">
        <v>45</v>
      </c>
      <c r="B30" s="25">
        <v>44395261</v>
      </c>
      <c r="C30" s="25">
        <v>1109000</v>
      </c>
      <c r="D30" s="25">
        <f t="shared" si="0"/>
        <v>45504261</v>
      </c>
      <c r="E30" s="25">
        <v>7975916.9800000004</v>
      </c>
      <c r="F30" s="25">
        <v>7962604.6399999997</v>
      </c>
      <c r="G30" s="25">
        <f t="shared" si="1"/>
        <v>37528344.019999996</v>
      </c>
    </row>
    <row r="31" spans="1:7" x14ac:dyDescent="0.2">
      <c r="A31" s="29" t="s">
        <v>46</v>
      </c>
      <c r="B31" s="25">
        <v>8451731</v>
      </c>
      <c r="C31" s="25">
        <v>1084000</v>
      </c>
      <c r="D31" s="25">
        <f t="shared" si="0"/>
        <v>9535731</v>
      </c>
      <c r="E31" s="25">
        <v>1805019.97</v>
      </c>
      <c r="F31" s="25">
        <v>1647009.97</v>
      </c>
      <c r="G31" s="25">
        <f t="shared" si="1"/>
        <v>7730711.0300000003</v>
      </c>
    </row>
    <row r="32" spans="1:7" x14ac:dyDescent="0.2">
      <c r="A32" s="29" t="s">
        <v>47</v>
      </c>
      <c r="B32" s="25">
        <v>2842329</v>
      </c>
      <c r="C32" s="25">
        <v>0</v>
      </c>
      <c r="D32" s="25">
        <f t="shared" si="0"/>
        <v>2842329</v>
      </c>
      <c r="E32" s="25">
        <v>528512.27</v>
      </c>
      <c r="F32" s="25">
        <v>528512.27</v>
      </c>
      <c r="G32" s="25">
        <f t="shared" si="1"/>
        <v>2313816.73</v>
      </c>
    </row>
    <row r="33" spans="1:7" x14ac:dyDescent="0.2">
      <c r="A33" s="29" t="s">
        <v>48</v>
      </c>
      <c r="B33" s="25">
        <v>1326661</v>
      </c>
      <c r="C33" s="25">
        <v>35000</v>
      </c>
      <c r="D33" s="25">
        <f t="shared" si="0"/>
        <v>1361661</v>
      </c>
      <c r="E33" s="25">
        <v>262932</v>
      </c>
      <c r="F33" s="25">
        <v>262932</v>
      </c>
      <c r="G33" s="25">
        <f t="shared" si="1"/>
        <v>1098729</v>
      </c>
    </row>
    <row r="34" spans="1:7" x14ac:dyDescent="0.2">
      <c r="A34" s="29" t="s">
        <v>49</v>
      </c>
      <c r="B34" s="25">
        <v>426911</v>
      </c>
      <c r="C34" s="25">
        <v>0</v>
      </c>
      <c r="D34" s="25">
        <f t="shared" si="0"/>
        <v>426911</v>
      </c>
      <c r="E34" s="25">
        <v>97501.4</v>
      </c>
      <c r="F34" s="25">
        <v>97501.4</v>
      </c>
      <c r="G34" s="25">
        <f t="shared" si="1"/>
        <v>329409.59999999998</v>
      </c>
    </row>
    <row r="35" spans="1:7" x14ac:dyDescent="0.2">
      <c r="A35" s="29" t="s">
        <v>50</v>
      </c>
      <c r="B35" s="25">
        <v>2375806</v>
      </c>
      <c r="C35" s="25">
        <v>562282.44999999995</v>
      </c>
      <c r="D35" s="25">
        <f t="shared" si="0"/>
        <v>2938088.45</v>
      </c>
      <c r="E35" s="25">
        <v>468336.93</v>
      </c>
      <c r="F35" s="25">
        <v>468336.93</v>
      </c>
      <c r="G35" s="25">
        <f t="shared" si="1"/>
        <v>2469751.52</v>
      </c>
    </row>
    <row r="36" spans="1:7" x14ac:dyDescent="0.2">
      <c r="A36" s="29" t="s">
        <v>51</v>
      </c>
      <c r="B36" s="25">
        <v>245569</v>
      </c>
      <c r="C36" s="25">
        <v>0</v>
      </c>
      <c r="D36" s="25">
        <f t="shared" si="0"/>
        <v>245569</v>
      </c>
      <c r="E36" s="25">
        <v>25425.5</v>
      </c>
      <c r="F36" s="25">
        <v>25425.5</v>
      </c>
      <c r="G36" s="25">
        <f t="shared" si="1"/>
        <v>220143.5</v>
      </c>
    </row>
    <row r="37" spans="1:7" x14ac:dyDescent="0.2">
      <c r="A37" s="29" t="s">
        <v>52</v>
      </c>
      <c r="B37" s="25">
        <v>28761769.489999998</v>
      </c>
      <c r="C37" s="25">
        <v>5695000</v>
      </c>
      <c r="D37" s="25">
        <f t="shared" si="0"/>
        <v>34456769.489999995</v>
      </c>
      <c r="E37" s="25">
        <v>7049561.7400000002</v>
      </c>
      <c r="F37" s="25">
        <v>6438214.1600000001</v>
      </c>
      <c r="G37" s="25">
        <f t="shared" si="1"/>
        <v>27407207.749999993</v>
      </c>
    </row>
    <row r="38" spans="1:7" x14ac:dyDescent="0.2">
      <c r="A38" s="29" t="s">
        <v>53</v>
      </c>
      <c r="B38" s="25">
        <v>34939427.670000002</v>
      </c>
      <c r="C38" s="25">
        <v>-1300000</v>
      </c>
      <c r="D38" s="25">
        <f t="shared" si="0"/>
        <v>33639427.670000002</v>
      </c>
      <c r="E38" s="25">
        <v>7031143.8499999996</v>
      </c>
      <c r="F38" s="25">
        <v>5905325.9500000002</v>
      </c>
      <c r="G38" s="25">
        <f t="shared" si="1"/>
        <v>26608283.82</v>
      </c>
    </row>
    <row r="39" spans="1:7" x14ac:dyDescent="0.2">
      <c r="A39" s="29" t="s">
        <v>54</v>
      </c>
      <c r="B39" s="25">
        <v>1461260</v>
      </c>
      <c r="C39" s="25">
        <v>0</v>
      </c>
      <c r="D39" s="25">
        <f t="shared" si="0"/>
        <v>1461260</v>
      </c>
      <c r="E39" s="25">
        <v>283964</v>
      </c>
      <c r="F39" s="25">
        <v>283964</v>
      </c>
      <c r="G39" s="25">
        <f t="shared" si="1"/>
        <v>1177296</v>
      </c>
    </row>
    <row r="40" spans="1:7" x14ac:dyDescent="0.2">
      <c r="A40" s="29" t="s">
        <v>55</v>
      </c>
      <c r="B40" s="25">
        <v>2994116</v>
      </c>
      <c r="C40" s="25">
        <v>-30000</v>
      </c>
      <c r="D40" s="25">
        <f t="shared" si="0"/>
        <v>2964116</v>
      </c>
      <c r="E40" s="25">
        <v>634635.64</v>
      </c>
      <c r="F40" s="25">
        <v>634635.64</v>
      </c>
      <c r="G40" s="25">
        <f t="shared" si="1"/>
        <v>2329480.36</v>
      </c>
    </row>
    <row r="41" spans="1:7" x14ac:dyDescent="0.2">
      <c r="A41" s="29" t="s">
        <v>56</v>
      </c>
      <c r="B41" s="25">
        <v>657451</v>
      </c>
      <c r="C41" s="25">
        <v>0</v>
      </c>
      <c r="D41" s="25">
        <f t="shared" si="0"/>
        <v>657451</v>
      </c>
      <c r="E41" s="25">
        <v>106621.45</v>
      </c>
      <c r="F41" s="25">
        <v>106621.45</v>
      </c>
      <c r="G41" s="25">
        <f t="shared" si="1"/>
        <v>550829.55000000005</v>
      </c>
    </row>
    <row r="42" spans="1:7" x14ac:dyDescent="0.2">
      <c r="A42" s="29" t="s">
        <v>57</v>
      </c>
      <c r="B42" s="25">
        <v>12445484</v>
      </c>
      <c r="C42" s="25">
        <v>0</v>
      </c>
      <c r="D42" s="25">
        <f t="shared" si="0"/>
        <v>12445484</v>
      </c>
      <c r="E42" s="25">
        <v>1958347.99</v>
      </c>
      <c r="F42" s="25">
        <v>1958347.99</v>
      </c>
      <c r="G42" s="25">
        <f t="shared" si="1"/>
        <v>10487136.01</v>
      </c>
    </row>
    <row r="43" spans="1:7" x14ac:dyDescent="0.2">
      <c r="A43" s="29" t="s">
        <v>58</v>
      </c>
      <c r="B43" s="25">
        <v>3883525</v>
      </c>
      <c r="C43" s="25">
        <v>0</v>
      </c>
      <c r="D43" s="25">
        <f t="shared" si="0"/>
        <v>3883525</v>
      </c>
      <c r="E43" s="25">
        <v>531624.56999999995</v>
      </c>
      <c r="F43" s="25">
        <v>531624.56999999995</v>
      </c>
      <c r="G43" s="25">
        <f t="shared" si="1"/>
        <v>3351900.43</v>
      </c>
    </row>
    <row r="44" spans="1:7" x14ac:dyDescent="0.2">
      <c r="A44" s="29" t="s">
        <v>59</v>
      </c>
      <c r="B44" s="25">
        <v>2743524</v>
      </c>
      <c r="C44" s="25">
        <v>185000</v>
      </c>
      <c r="D44" s="25">
        <f t="shared" si="0"/>
        <v>2928524</v>
      </c>
      <c r="E44" s="25">
        <v>561893.59</v>
      </c>
      <c r="F44" s="25">
        <v>561893.59</v>
      </c>
      <c r="G44" s="25">
        <f t="shared" si="1"/>
        <v>2366630.41</v>
      </c>
    </row>
    <row r="45" spans="1:7" x14ac:dyDescent="0.2">
      <c r="A45" s="29" t="s">
        <v>60</v>
      </c>
      <c r="B45" s="25">
        <v>2659324</v>
      </c>
      <c r="C45" s="25">
        <v>850000</v>
      </c>
      <c r="D45" s="25">
        <f t="shared" si="0"/>
        <v>3509324</v>
      </c>
      <c r="E45" s="25">
        <v>339244.16</v>
      </c>
      <c r="F45" s="25">
        <v>339244.16</v>
      </c>
      <c r="G45" s="25">
        <f t="shared" si="1"/>
        <v>3170079.84</v>
      </c>
    </row>
    <row r="46" spans="1:7" x14ac:dyDescent="0.2">
      <c r="A46" s="29" t="s">
        <v>61</v>
      </c>
      <c r="B46" s="25">
        <v>6373856</v>
      </c>
      <c r="C46" s="25">
        <v>3055000</v>
      </c>
      <c r="D46" s="25">
        <f t="shared" si="0"/>
        <v>9428856</v>
      </c>
      <c r="E46" s="25">
        <v>183812</v>
      </c>
      <c r="F46" s="25">
        <v>183130</v>
      </c>
      <c r="G46" s="25">
        <f t="shared" si="1"/>
        <v>9245044</v>
      </c>
    </row>
    <row r="47" spans="1:7" x14ac:dyDescent="0.2">
      <c r="A47" s="29" t="s">
        <v>62</v>
      </c>
      <c r="B47" s="25">
        <v>8700753</v>
      </c>
      <c r="C47" s="25">
        <v>600000</v>
      </c>
      <c r="D47" s="25">
        <f t="shared" si="0"/>
        <v>9300753</v>
      </c>
      <c r="E47" s="25">
        <v>662714.11</v>
      </c>
      <c r="F47" s="25">
        <v>662714.11</v>
      </c>
      <c r="G47" s="25">
        <f t="shared" si="1"/>
        <v>8638038.8900000006</v>
      </c>
    </row>
    <row r="48" spans="1:7" x14ac:dyDescent="0.2">
      <c r="A48" s="29" t="s">
        <v>63</v>
      </c>
      <c r="B48" s="25">
        <v>2086718</v>
      </c>
      <c r="C48" s="25">
        <v>30000</v>
      </c>
      <c r="D48" s="25">
        <f t="shared" si="0"/>
        <v>2116718</v>
      </c>
      <c r="E48" s="25">
        <v>391981.1</v>
      </c>
      <c r="F48" s="25">
        <v>391981.1</v>
      </c>
      <c r="G48" s="25">
        <f t="shared" si="1"/>
        <v>1724736.9</v>
      </c>
    </row>
    <row r="49" spans="1:7" x14ac:dyDescent="0.2">
      <c r="A49" s="29" t="s">
        <v>64</v>
      </c>
      <c r="B49" s="25">
        <v>3499519</v>
      </c>
      <c r="C49" s="25">
        <v>90000</v>
      </c>
      <c r="D49" s="25">
        <f t="shared" si="0"/>
        <v>3589519</v>
      </c>
      <c r="E49" s="25">
        <v>793602.31</v>
      </c>
      <c r="F49" s="25">
        <v>793602.31</v>
      </c>
      <c r="G49" s="25">
        <f t="shared" si="1"/>
        <v>2795916.69</v>
      </c>
    </row>
    <row r="50" spans="1:7" x14ac:dyDescent="0.2">
      <c r="A50" s="29" t="s">
        <v>65</v>
      </c>
      <c r="B50" s="25">
        <v>1220727</v>
      </c>
      <c r="C50" s="25">
        <v>100000</v>
      </c>
      <c r="D50" s="25">
        <f t="shared" si="0"/>
        <v>1320727</v>
      </c>
      <c r="E50" s="25">
        <v>225453.19</v>
      </c>
      <c r="F50" s="25">
        <v>225453.19</v>
      </c>
      <c r="G50" s="25">
        <f t="shared" si="1"/>
        <v>1095273.81</v>
      </c>
    </row>
    <row r="51" spans="1:7" x14ac:dyDescent="0.2">
      <c r="A51" s="29" t="s">
        <v>66</v>
      </c>
      <c r="B51" s="25">
        <v>1885469</v>
      </c>
      <c r="C51" s="25">
        <v>259000</v>
      </c>
      <c r="D51" s="25">
        <f t="shared" si="0"/>
        <v>2144469</v>
      </c>
      <c r="E51" s="25">
        <v>252296.3</v>
      </c>
      <c r="F51" s="25">
        <v>252296.3</v>
      </c>
      <c r="G51" s="25">
        <f t="shared" si="1"/>
        <v>1892172.7</v>
      </c>
    </row>
    <row r="52" spans="1:7" x14ac:dyDescent="0.2">
      <c r="A52" s="29" t="s">
        <v>67</v>
      </c>
      <c r="B52" s="25">
        <v>908372</v>
      </c>
      <c r="C52" s="25">
        <v>137000</v>
      </c>
      <c r="D52" s="25">
        <f t="shared" si="0"/>
        <v>1045372</v>
      </c>
      <c r="E52" s="25">
        <v>154894.29</v>
      </c>
      <c r="F52" s="25">
        <v>154894.29</v>
      </c>
      <c r="G52" s="25">
        <f t="shared" si="1"/>
        <v>890477.71</v>
      </c>
    </row>
    <row r="53" spans="1:7" x14ac:dyDescent="0.2">
      <c r="A53" s="29" t="s">
        <v>68</v>
      </c>
      <c r="B53" s="25">
        <v>888338</v>
      </c>
      <c r="C53" s="25">
        <v>87220</v>
      </c>
      <c r="D53" s="25">
        <f t="shared" si="0"/>
        <v>975558</v>
      </c>
      <c r="E53" s="25">
        <v>248921</v>
      </c>
      <c r="F53" s="25">
        <v>248921</v>
      </c>
      <c r="G53" s="25">
        <f t="shared" si="1"/>
        <v>726637</v>
      </c>
    </row>
    <row r="54" spans="1:7" x14ac:dyDescent="0.2">
      <c r="A54" s="29" t="s">
        <v>69</v>
      </c>
      <c r="B54" s="25">
        <v>5244916</v>
      </c>
      <c r="C54" s="25">
        <v>0</v>
      </c>
      <c r="D54" s="25">
        <f t="shared" si="0"/>
        <v>5244916</v>
      </c>
      <c r="E54" s="25">
        <v>1111546.1399999999</v>
      </c>
      <c r="F54" s="25">
        <v>1111546.1399999999</v>
      </c>
      <c r="G54" s="25">
        <f t="shared" si="1"/>
        <v>4133369.8600000003</v>
      </c>
    </row>
    <row r="55" spans="1:7" x14ac:dyDescent="0.2">
      <c r="A55" s="29" t="s">
        <v>70</v>
      </c>
      <c r="B55" s="25">
        <v>14202338</v>
      </c>
      <c r="C55" s="25">
        <v>800000</v>
      </c>
      <c r="D55" s="25">
        <f t="shared" si="0"/>
        <v>15002338</v>
      </c>
      <c r="E55" s="25">
        <v>4350584.51</v>
      </c>
      <c r="F55" s="25">
        <v>4350584.51</v>
      </c>
      <c r="G55" s="25">
        <f t="shared" si="1"/>
        <v>10651753.49</v>
      </c>
    </row>
    <row r="56" spans="1:7" x14ac:dyDescent="0.2">
      <c r="A56" s="29" t="s">
        <v>71</v>
      </c>
      <c r="B56" s="25">
        <v>2619600</v>
      </c>
      <c r="C56" s="25">
        <v>385658</v>
      </c>
      <c r="D56" s="25">
        <f t="shared" si="0"/>
        <v>3005258</v>
      </c>
      <c r="E56" s="25">
        <v>1040558</v>
      </c>
      <c r="F56" s="25">
        <v>1040558</v>
      </c>
      <c r="G56" s="25">
        <f t="shared" si="1"/>
        <v>1964700</v>
      </c>
    </row>
    <row r="57" spans="1:7" x14ac:dyDescent="0.2">
      <c r="A57" s="21"/>
      <c r="B57" s="5"/>
      <c r="C57" s="5"/>
      <c r="D57" s="5"/>
      <c r="E57" s="5"/>
      <c r="F57" s="5"/>
      <c r="G57" s="5"/>
    </row>
    <row r="58" spans="1:7" x14ac:dyDescent="0.2">
      <c r="A58" s="22" t="s">
        <v>10</v>
      </c>
      <c r="B58" s="6"/>
      <c r="C58" s="6"/>
      <c r="D58" s="6"/>
      <c r="E58" s="6"/>
      <c r="F58" s="6"/>
      <c r="G58" s="6"/>
    </row>
    <row r="61" spans="1:7" ht="45" customHeight="1" x14ac:dyDescent="0.2">
      <c r="A61" s="35" t="s">
        <v>73</v>
      </c>
      <c r="B61" s="31"/>
      <c r="C61" s="31"/>
      <c r="D61" s="31"/>
      <c r="E61" s="31"/>
      <c r="F61" s="31"/>
      <c r="G61" s="32"/>
    </row>
    <row r="63" spans="1:7" x14ac:dyDescent="0.2">
      <c r="A63" s="15"/>
      <c r="B63" s="26" t="s">
        <v>0</v>
      </c>
      <c r="C63" s="27"/>
      <c r="D63" s="27"/>
      <c r="E63" s="27"/>
      <c r="F63" s="28"/>
      <c r="G63" s="33" t="s">
        <v>7</v>
      </c>
    </row>
    <row r="64" spans="1:7" ht="22.5" x14ac:dyDescent="0.2">
      <c r="A64" s="16" t="s">
        <v>1</v>
      </c>
      <c r="B64" s="3" t="s">
        <v>2</v>
      </c>
      <c r="C64" s="3" t="s">
        <v>3</v>
      </c>
      <c r="D64" s="3" t="s">
        <v>4</v>
      </c>
      <c r="E64" s="3" t="s">
        <v>5</v>
      </c>
      <c r="F64" s="3" t="s">
        <v>6</v>
      </c>
      <c r="G64" s="34"/>
    </row>
    <row r="65" spans="1:7" x14ac:dyDescent="0.2">
      <c r="A65" s="17"/>
      <c r="B65" s="4">
        <v>1</v>
      </c>
      <c r="C65" s="4">
        <v>2</v>
      </c>
      <c r="D65" s="4" t="s">
        <v>8</v>
      </c>
      <c r="E65" s="4">
        <v>4</v>
      </c>
      <c r="F65" s="4">
        <v>5</v>
      </c>
      <c r="G65" s="4" t="s">
        <v>9</v>
      </c>
    </row>
    <row r="66" spans="1:7" x14ac:dyDescent="0.2">
      <c r="A66" s="9"/>
      <c r="B66" s="10"/>
      <c r="C66" s="10"/>
      <c r="D66" s="10"/>
      <c r="E66" s="10"/>
      <c r="F66" s="10"/>
      <c r="G66" s="10"/>
    </row>
    <row r="67" spans="1:7" x14ac:dyDescent="0.2">
      <c r="A67" s="21" t="s">
        <v>11</v>
      </c>
      <c r="B67" s="25">
        <v>0</v>
      </c>
      <c r="C67" s="25">
        <v>0</v>
      </c>
      <c r="D67" s="25">
        <f>B67+C67</f>
        <v>0</v>
      </c>
      <c r="E67" s="25">
        <v>0</v>
      </c>
      <c r="F67" s="25">
        <v>0</v>
      </c>
      <c r="G67" s="25">
        <f>D67-E67</f>
        <v>0</v>
      </c>
    </row>
    <row r="68" spans="1:7" x14ac:dyDescent="0.2">
      <c r="A68" s="21" t="s">
        <v>12</v>
      </c>
      <c r="B68" s="25">
        <v>0</v>
      </c>
      <c r="C68" s="25">
        <v>0</v>
      </c>
      <c r="D68" s="25">
        <f>B68+C68</f>
        <v>0</v>
      </c>
      <c r="E68" s="25">
        <v>0</v>
      </c>
      <c r="F68" s="25">
        <v>0</v>
      </c>
      <c r="G68" s="25">
        <f>D68-E68</f>
        <v>0</v>
      </c>
    </row>
    <row r="69" spans="1:7" x14ac:dyDescent="0.2">
      <c r="A69" s="21" t="s">
        <v>13</v>
      </c>
      <c r="B69" s="25">
        <v>0</v>
      </c>
      <c r="C69" s="25">
        <v>0</v>
      </c>
      <c r="D69" s="25">
        <f>B69+C69</f>
        <v>0</v>
      </c>
      <c r="E69" s="25">
        <v>0</v>
      </c>
      <c r="F69" s="25">
        <v>0</v>
      </c>
      <c r="G69" s="25">
        <f>D69-E69</f>
        <v>0</v>
      </c>
    </row>
    <row r="70" spans="1:7" x14ac:dyDescent="0.2">
      <c r="A70" s="21" t="s">
        <v>14</v>
      </c>
      <c r="B70" s="25">
        <v>0</v>
      </c>
      <c r="C70" s="25">
        <v>0</v>
      </c>
      <c r="D70" s="25">
        <f>B70+C70</f>
        <v>0</v>
      </c>
      <c r="E70" s="25">
        <v>0</v>
      </c>
      <c r="F70" s="25">
        <v>0</v>
      </c>
      <c r="G70" s="25">
        <f>D70-E70</f>
        <v>0</v>
      </c>
    </row>
    <row r="71" spans="1:7" x14ac:dyDescent="0.2">
      <c r="A71" s="2"/>
      <c r="B71" s="12"/>
      <c r="C71" s="12"/>
      <c r="D71" s="12"/>
      <c r="E71" s="12"/>
      <c r="F71" s="12"/>
      <c r="G71" s="12"/>
    </row>
    <row r="72" spans="1:7" x14ac:dyDescent="0.2">
      <c r="A72" s="22" t="s">
        <v>10</v>
      </c>
      <c r="B72" s="30">
        <f t="shared" ref="B72:G72" si="2">SUM(B68:B71)</f>
        <v>0</v>
      </c>
      <c r="C72" s="30">
        <f t="shared" si="2"/>
        <v>0</v>
      </c>
      <c r="D72" s="30">
        <f t="shared" si="2"/>
        <v>0</v>
      </c>
      <c r="E72" s="30">
        <f t="shared" si="2"/>
        <v>0</v>
      </c>
      <c r="F72" s="30">
        <f t="shared" si="2"/>
        <v>0</v>
      </c>
      <c r="G72" s="30">
        <f t="shared" si="2"/>
        <v>0</v>
      </c>
    </row>
    <row r="75" spans="1:7" ht="45" customHeight="1" x14ac:dyDescent="0.2">
      <c r="A75" s="35" t="s">
        <v>74</v>
      </c>
      <c r="B75" s="31"/>
      <c r="C75" s="31"/>
      <c r="D75" s="31"/>
      <c r="E75" s="31"/>
      <c r="F75" s="31"/>
      <c r="G75" s="32"/>
    </row>
    <row r="76" spans="1:7" x14ac:dyDescent="0.2">
      <c r="A76" s="15"/>
      <c r="B76" s="18" t="s">
        <v>0</v>
      </c>
      <c r="C76" s="19"/>
      <c r="D76" s="19"/>
      <c r="E76" s="19"/>
      <c r="F76" s="20"/>
      <c r="G76" s="33" t="s">
        <v>7</v>
      </c>
    </row>
    <row r="77" spans="1:7" ht="22.5" x14ac:dyDescent="0.2">
      <c r="A77" s="16" t="s">
        <v>1</v>
      </c>
      <c r="B77" s="3" t="s">
        <v>2</v>
      </c>
      <c r="C77" s="3" t="s">
        <v>3</v>
      </c>
      <c r="D77" s="3" t="s">
        <v>4</v>
      </c>
      <c r="E77" s="3" t="s">
        <v>5</v>
      </c>
      <c r="F77" s="3" t="s">
        <v>6</v>
      </c>
      <c r="G77" s="34"/>
    </row>
    <row r="78" spans="1:7" x14ac:dyDescent="0.2">
      <c r="A78" s="17"/>
      <c r="B78" s="4">
        <v>1</v>
      </c>
      <c r="C78" s="4">
        <v>2</v>
      </c>
      <c r="D78" s="4" t="s">
        <v>8</v>
      </c>
      <c r="E78" s="4">
        <v>4</v>
      </c>
      <c r="F78" s="4">
        <v>5</v>
      </c>
      <c r="G78" s="4" t="s">
        <v>9</v>
      </c>
    </row>
    <row r="79" spans="1:7" x14ac:dyDescent="0.2">
      <c r="A79" s="9"/>
      <c r="B79" s="10"/>
      <c r="C79" s="10"/>
      <c r="D79" s="10"/>
      <c r="E79" s="10"/>
      <c r="F79" s="10"/>
      <c r="G79" s="10"/>
    </row>
    <row r="80" spans="1:7" ht="22.5" x14ac:dyDescent="0.2">
      <c r="A80" s="23" t="s">
        <v>15</v>
      </c>
      <c r="B80" s="25">
        <v>16821938</v>
      </c>
      <c r="C80" s="25">
        <v>1185658</v>
      </c>
      <c r="D80" s="25">
        <f t="shared" ref="D80" si="3">B80+C80</f>
        <v>18007596</v>
      </c>
      <c r="E80" s="25">
        <v>5391142.5099999998</v>
      </c>
      <c r="F80" s="25">
        <v>5391142.5099999998</v>
      </c>
      <c r="G80" s="25">
        <f t="shared" ref="G80" si="4">D80-E80</f>
        <v>12616453.49</v>
      </c>
    </row>
    <row r="81" spans="1:7" x14ac:dyDescent="0.2">
      <c r="A81" s="23"/>
      <c r="B81" s="11"/>
      <c r="C81" s="11"/>
      <c r="D81" s="11"/>
      <c r="E81" s="11"/>
      <c r="F81" s="11"/>
      <c r="G81" s="11"/>
    </row>
    <row r="82" spans="1:7" x14ac:dyDescent="0.2">
      <c r="A82" s="23" t="s">
        <v>16</v>
      </c>
      <c r="B82" s="25">
        <v>0</v>
      </c>
      <c r="C82" s="25">
        <v>0</v>
      </c>
      <c r="D82" s="25">
        <f t="shared" ref="D82" si="5">B82+C82</f>
        <v>0</v>
      </c>
      <c r="E82" s="25">
        <v>0</v>
      </c>
      <c r="F82" s="25">
        <v>0</v>
      </c>
      <c r="G82" s="25">
        <f t="shared" ref="G82" si="6">D82-E82</f>
        <v>0</v>
      </c>
    </row>
    <row r="83" spans="1:7" x14ac:dyDescent="0.2">
      <c r="A83" s="23"/>
      <c r="B83" s="11"/>
      <c r="C83" s="11"/>
      <c r="D83" s="11"/>
      <c r="E83" s="11"/>
      <c r="F83" s="11"/>
      <c r="G83" s="11"/>
    </row>
    <row r="84" spans="1:7" ht="22.5" x14ac:dyDescent="0.2">
      <c r="A84" s="23" t="s">
        <v>17</v>
      </c>
      <c r="B84" s="25">
        <v>0</v>
      </c>
      <c r="C84" s="25">
        <v>0</v>
      </c>
      <c r="D84" s="25">
        <f t="shared" ref="D84" si="7">B84+C84</f>
        <v>0</v>
      </c>
      <c r="E84" s="25">
        <v>0</v>
      </c>
      <c r="F84" s="25">
        <v>0</v>
      </c>
      <c r="G84" s="25">
        <f t="shared" ref="G84" si="8">D84-E84</f>
        <v>0</v>
      </c>
    </row>
    <row r="85" spans="1:7" x14ac:dyDescent="0.2">
      <c r="A85" s="23"/>
      <c r="B85" s="11"/>
      <c r="C85" s="11"/>
      <c r="D85" s="11"/>
      <c r="E85" s="11"/>
      <c r="F85" s="11"/>
      <c r="G85" s="11"/>
    </row>
    <row r="86" spans="1:7" ht="22.5" x14ac:dyDescent="0.2">
      <c r="A86" s="23" t="s">
        <v>18</v>
      </c>
      <c r="B86" s="25">
        <v>0</v>
      </c>
      <c r="C86" s="25">
        <v>0</v>
      </c>
      <c r="D86" s="25">
        <f t="shared" ref="D86" si="9">B86+C86</f>
        <v>0</v>
      </c>
      <c r="E86" s="25">
        <v>0</v>
      </c>
      <c r="F86" s="25">
        <v>0</v>
      </c>
      <c r="G86" s="25">
        <f t="shared" ref="G86" si="10">D86-E86</f>
        <v>0</v>
      </c>
    </row>
    <row r="87" spans="1:7" x14ac:dyDescent="0.2">
      <c r="A87" s="23"/>
      <c r="B87" s="11"/>
      <c r="C87" s="11"/>
      <c r="D87" s="11"/>
      <c r="E87" s="11"/>
      <c r="F87" s="11"/>
      <c r="G87" s="11"/>
    </row>
    <row r="88" spans="1:7" ht="22.5" x14ac:dyDescent="0.2">
      <c r="A88" s="23" t="s">
        <v>19</v>
      </c>
      <c r="B88" s="25">
        <v>0</v>
      </c>
      <c r="C88" s="25">
        <v>0</v>
      </c>
      <c r="D88" s="25">
        <f t="shared" ref="D88" si="11">B88+C88</f>
        <v>0</v>
      </c>
      <c r="E88" s="25">
        <v>0</v>
      </c>
      <c r="F88" s="25">
        <v>0</v>
      </c>
      <c r="G88" s="25">
        <f t="shared" ref="G88" si="12">D88-E88</f>
        <v>0</v>
      </c>
    </row>
    <row r="89" spans="1:7" x14ac:dyDescent="0.2">
      <c r="A89" s="23"/>
      <c r="B89" s="11"/>
      <c r="C89" s="11"/>
      <c r="D89" s="11"/>
      <c r="E89" s="11"/>
      <c r="F89" s="11"/>
      <c r="G89" s="11"/>
    </row>
    <row r="90" spans="1:7" ht="22.5" x14ac:dyDescent="0.2">
      <c r="A90" s="23" t="s">
        <v>20</v>
      </c>
      <c r="B90" s="25">
        <v>0</v>
      </c>
      <c r="C90" s="25">
        <v>0</v>
      </c>
      <c r="D90" s="25">
        <f t="shared" ref="D90" si="13">B90+C90</f>
        <v>0</v>
      </c>
      <c r="E90" s="25">
        <v>0</v>
      </c>
      <c r="F90" s="25">
        <v>0</v>
      </c>
      <c r="G90" s="25">
        <f t="shared" ref="G90" si="14">D90-E90</f>
        <v>0</v>
      </c>
    </row>
    <row r="91" spans="1:7" x14ac:dyDescent="0.2">
      <c r="A91" s="23"/>
      <c r="B91" s="11"/>
      <c r="C91" s="11"/>
      <c r="D91" s="11"/>
      <c r="E91" s="11"/>
      <c r="F91" s="11"/>
      <c r="G91" s="11"/>
    </row>
    <row r="92" spans="1:7" x14ac:dyDescent="0.2">
      <c r="A92" s="23" t="s">
        <v>21</v>
      </c>
      <c r="B92" s="25">
        <v>0</v>
      </c>
      <c r="C92" s="25">
        <v>0</v>
      </c>
      <c r="D92" s="25">
        <f t="shared" ref="D92" si="15">B92+C92</f>
        <v>0</v>
      </c>
      <c r="E92" s="25">
        <v>0</v>
      </c>
      <c r="F92" s="25">
        <v>0</v>
      </c>
      <c r="G92" s="25">
        <f t="shared" ref="G92" si="16">D92-E92</f>
        <v>0</v>
      </c>
    </row>
    <row r="93" spans="1:7" x14ac:dyDescent="0.2">
      <c r="A93" s="24"/>
      <c r="B93" s="12"/>
      <c r="C93" s="12"/>
      <c r="D93" s="12"/>
      <c r="E93" s="12"/>
      <c r="F93" s="12"/>
      <c r="G93" s="12"/>
    </row>
    <row r="94" spans="1:7" x14ac:dyDescent="0.2">
      <c r="A94" s="14" t="s">
        <v>10</v>
      </c>
      <c r="B94" s="30">
        <v>16821938</v>
      </c>
      <c r="C94" s="30">
        <v>1185658</v>
      </c>
      <c r="D94" s="30">
        <v>18007596</v>
      </c>
      <c r="E94" s="30">
        <v>5391142.5099999998</v>
      </c>
      <c r="F94" s="30">
        <v>5391142.5099999998</v>
      </c>
      <c r="G94" s="30">
        <v>12616453.49</v>
      </c>
    </row>
    <row r="96" spans="1:7" x14ac:dyDescent="0.2">
      <c r="A96" s="1" t="s">
        <v>75</v>
      </c>
    </row>
  </sheetData>
  <sheetProtection formatCells="0" formatColumns="0" formatRows="0" insertRows="0" deleteRows="0" autoFilter="0"/>
  <mergeCells count="6">
    <mergeCell ref="G3:G4"/>
    <mergeCell ref="G63:G64"/>
    <mergeCell ref="G76:G77"/>
    <mergeCell ref="A1:G1"/>
    <mergeCell ref="A61:G61"/>
    <mergeCell ref="A75:G7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2023-04-28T15:32:04Z</cp:lastPrinted>
  <dcterms:created xsi:type="dcterms:W3CDTF">2014-02-10T03:37:14Z</dcterms:created>
  <dcterms:modified xsi:type="dcterms:W3CDTF">2023-05-02T18:57:42Z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