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 pnt y trimestre\2023\Ley de Contabilidad\"/>
    </mc:Choice>
  </mc:AlternateContent>
  <bookViews>
    <workbookView xWindow="-120" yWindow="-120" windowWidth="20730" windowHeight="11160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5" l="1"/>
  <c r="B40" i="5"/>
  <c r="B33" i="5"/>
  <c r="D25" i="5"/>
  <c r="C25" i="5"/>
  <c r="B25" i="5"/>
  <c r="B11" i="5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D40" i="5"/>
  <c r="D37" i="5"/>
  <c r="C40" i="5"/>
  <c r="C37" i="5"/>
  <c r="B37" i="5"/>
  <c r="D29" i="5"/>
  <c r="C29" i="5"/>
  <c r="B29" i="5"/>
  <c r="D17" i="5"/>
  <c r="D13" i="5"/>
  <c r="C17" i="5"/>
  <c r="C13" i="5"/>
  <c r="B13" i="5"/>
  <c r="B44" i="5" l="1"/>
  <c r="B8" i="5" s="1"/>
  <c r="B21" i="5" s="1"/>
  <c r="B23" i="5" s="1"/>
  <c r="D44" i="5"/>
  <c r="D11" i="5" s="1"/>
  <c r="D8" i="5" s="1"/>
  <c r="D21" i="5" s="1"/>
  <c r="D23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33" i="5" s="1"/>
  <c r="B57" i="5"/>
  <c r="B59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<sst xmlns="http://schemas.openxmlformats.org/spreadsheetml/2006/main" count="243" uniqueCount="168">
  <si>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Al 31 de Diciembre de 2022 y al 31 de Marzo de 2023 (b)</t>
  </si>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</sst>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/>
  </cellStyleXfs>
  <cellXfs count="10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43" fontId="1" fillId="0" borderId="14" xfId="4" applyFont="1" applyFill="1" applyBorder="1" applyProtection="1">
      <protection locked="0"/>
    </xf>
    <xf numFmtId="43" fontId="1" fillId="0" borderId="14" xfId="4" applyFont="1" applyFill="1" applyBorder="1" applyProtection="1">
      <protection locked="0"/>
    </xf>
    <xf numFmtId="43" fontId="1" fillId="0" borderId="14" xfId="4" applyFont="1" applyFill="1" applyBorder="1" applyProtection="1">
      <protection locked="0"/>
    </xf>
    <xf numFmtId="43" fontId="1" fillId="0" borderId="14" xfId="4" applyFont="1" applyFill="1" applyBorder="1" applyAlignment="1" applyProtection="1">
      <alignment vertical="center"/>
      <protection locked="0"/>
    </xf>
    <xf numFmtId="43" fontId="1" fillId="0" borderId="14" xfId="4" applyFont="1" applyFill="1" applyBorder="1" applyAlignment="1" applyProtection="1">
      <alignment vertical="center"/>
      <protection locked="0"/>
    </xf>
    <xf numFmtId="43" fontId="1" fillId="0" borderId="14" xfId="4" applyFont="1" applyFill="1" applyBorder="1" applyAlignment="1" applyProtection="1">
      <alignment vertical="center"/>
      <protection locked="0"/>
    </xf>
    <xf numFmtId="43" fontId="1" fillId="0" borderId="14" xfId="4" applyFont="1" applyFill="1" applyBorder="1" applyAlignment="1" applyProtection="1">
      <alignment vertical="center"/>
      <protection locked="0"/>
    </xf>
    <xf numFmtId="0" fontId="0" fillId="0" borderId="0" xfId="0"/>
    <xf numFmtId="43" fontId="1" fillId="0" borderId="14" xfId="4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4"/>
    <cellStyle name="Normal" xfId="0" builtinId="0"/>
    <cellStyle name="Normal 2" xfId="3"/>
    <cellStyle name="Normal 2 2" xfId="2"/>
    <cellStyle name="Normal 2 3" xfId="6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75"/>
  <sheetViews>
    <sheetView showGridLines="0" tabSelected="1" zoomScale="110" zoomScaleNormal="110" workbookViewId="0">
      <selection activeCell="A18" sqref="A1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7" max="7" width="11.85546875" bestFit="1" customWidth="1"/>
    <col min="9" max="9" width="12.85546875" bestFit="1" customWidth="1"/>
  </cols>
  <sheetData>
    <row r="1" spans="1:9" ht="40.9" customHeight="1" x14ac:dyDescent="0.25">
      <c r="A1" s="91" t="s">
        <v>3</v>
      </c>
      <c r="B1" s="92"/>
      <c r="C1" s="92"/>
      <c r="D1" s="93"/>
    </row>
    <row r="2" spans="1:9" x14ac:dyDescent="0.25">
      <c r="A2" s="56" t="s">
        <v>167</v>
      </c>
      <c r="B2" s="57"/>
      <c r="C2" s="57"/>
      <c r="D2" s="58"/>
    </row>
    <row r="3" spans="1:9" x14ac:dyDescent="0.25">
      <c r="A3" s="59" t="s">
        <v>4</v>
      </c>
      <c r="B3" s="60"/>
      <c r="C3" s="60"/>
      <c r="D3" s="61"/>
    </row>
    <row r="4" spans="1:9" x14ac:dyDescent="0.25">
      <c r="A4" s="59" t="s">
        <v>0</v>
      </c>
      <c r="B4" s="60"/>
      <c r="C4" s="60"/>
      <c r="D4" s="61"/>
    </row>
    <row r="5" spans="1:9" x14ac:dyDescent="0.25">
      <c r="A5" s="62" t="s">
        <v>1</v>
      </c>
      <c r="B5" s="63"/>
      <c r="C5" s="63"/>
      <c r="D5" s="64"/>
    </row>
    <row r="6" spans="1:9" ht="41.45" customHeight="1" x14ac:dyDescent="0.25"/>
    <row r="7" spans="1:9" ht="30" x14ac:dyDescent="0.25">
      <c r="A7" s="5" t="s">
        <v>2</v>
      </c>
      <c r="B7" s="3" t="s">
        <v>5</v>
      </c>
      <c r="C7" s="3" t="s">
        <v>6</v>
      </c>
      <c r="D7" s="3" t="s">
        <v>7</v>
      </c>
    </row>
    <row r="8" spans="1:9" x14ac:dyDescent="0.25">
      <c r="A8" s="1" t="s">
        <v>8</v>
      </c>
      <c r="B8" s="6">
        <f>SUM(B9:B11)</f>
        <v>523392857.16000003</v>
      </c>
      <c r="C8" s="6">
        <f>SUM(C9:C11)</f>
        <v>143517520.72999999</v>
      </c>
      <c r="D8" s="6">
        <f>SUM(D9:D11)</f>
        <v>143517520.72999999</v>
      </c>
    </row>
    <row r="9" spans="1:9" x14ac:dyDescent="0.25">
      <c r="A9" s="31" t="s">
        <v>9</v>
      </c>
      <c r="B9" s="82">
        <v>252300000</v>
      </c>
      <c r="C9" s="83">
        <v>83896126.650000006</v>
      </c>
      <c r="D9" s="83">
        <v>83896126.650000006</v>
      </c>
    </row>
    <row r="10" spans="1:9" x14ac:dyDescent="0.25">
      <c r="A10" s="31" t="s">
        <v>10</v>
      </c>
      <c r="B10" s="82">
        <v>272700000</v>
      </c>
      <c r="C10" s="83">
        <v>60023179.789999999</v>
      </c>
      <c r="D10" s="83">
        <v>60023179.789999999</v>
      </c>
    </row>
    <row r="11" spans="1:9" x14ac:dyDescent="0.25">
      <c r="A11" s="31" t="s">
        <v>11</v>
      </c>
      <c r="B11" s="51">
        <f>B44</f>
        <v>-1607142.84</v>
      </c>
      <c r="C11" s="51">
        <f>C44</f>
        <v>-401785.71</v>
      </c>
      <c r="D11" s="51">
        <f>D44</f>
        <v>-401785.71</v>
      </c>
      <c r="I11" s="81"/>
    </row>
    <row r="12" spans="1:9" x14ac:dyDescent="0.25">
      <c r="A12" s="24"/>
      <c r="B12" s="50"/>
      <c r="C12" s="50"/>
      <c r="D12" s="50"/>
      <c r="I12" s="81"/>
    </row>
    <row r="13" spans="1:9" x14ac:dyDescent="0.25">
      <c r="A13" s="1" t="s">
        <v>12</v>
      </c>
      <c r="B13" s="6">
        <f>B14+B15</f>
        <v>523392857.16000003</v>
      </c>
      <c r="C13" s="6">
        <f>C14+C15</f>
        <v>68451992.099999994</v>
      </c>
      <c r="D13" s="6">
        <f>D14+D15</f>
        <v>66290427.280000001</v>
      </c>
      <c r="G13" s="81"/>
      <c r="I13" s="89"/>
    </row>
    <row r="14" spans="1:9" x14ac:dyDescent="0.25">
      <c r="A14" s="31" t="s">
        <v>13</v>
      </c>
      <c r="B14" s="84">
        <v>252300000</v>
      </c>
      <c r="C14" s="84">
        <v>44318268.609999999</v>
      </c>
      <c r="D14" s="84">
        <v>43157058.93</v>
      </c>
      <c r="I14" s="81"/>
    </row>
    <row r="15" spans="1:9" x14ac:dyDescent="0.25">
      <c r="A15" s="31" t="s">
        <v>14</v>
      </c>
      <c r="B15" s="84">
        <v>271092857.16000003</v>
      </c>
      <c r="C15" s="84">
        <v>24133723.489999998</v>
      </c>
      <c r="D15" s="84">
        <v>23133368.350000001</v>
      </c>
      <c r="I15" s="81"/>
    </row>
    <row r="16" spans="1:9" x14ac:dyDescent="0.25">
      <c r="A16" s="24"/>
      <c r="B16" s="50"/>
      <c r="C16" s="50"/>
      <c r="D16" s="50"/>
      <c r="I16" s="81"/>
    </row>
    <row r="17" spans="1:9" x14ac:dyDescent="0.25">
      <c r="A17" s="1" t="s">
        <v>15</v>
      </c>
      <c r="B17" s="7">
        <v>0</v>
      </c>
      <c r="C17" s="6">
        <f>C18+C19</f>
        <v>-807056.69</v>
      </c>
      <c r="D17" s="6">
        <f>D18+D19</f>
        <v>-807056.69</v>
      </c>
    </row>
    <row r="18" spans="1:9" x14ac:dyDescent="0.25">
      <c r="A18" s="31" t="s">
        <v>16</v>
      </c>
      <c r="B18" s="8">
        <v>0</v>
      </c>
      <c r="C18" s="25">
        <v>-22653.33</v>
      </c>
      <c r="D18" s="25">
        <v>-22653.33</v>
      </c>
      <c r="I18" s="81"/>
    </row>
    <row r="19" spans="1:9" x14ac:dyDescent="0.25">
      <c r="A19" s="31" t="s">
        <v>17</v>
      </c>
      <c r="B19" s="8">
        <v>0</v>
      </c>
      <c r="C19" s="25">
        <v>-784403.36</v>
      </c>
      <c r="D19" s="25">
        <v>-784403.36</v>
      </c>
    </row>
    <row r="20" spans="1:9" x14ac:dyDescent="0.25">
      <c r="A20" s="24"/>
      <c r="B20" s="50"/>
      <c r="C20" s="50"/>
      <c r="D20" s="50"/>
    </row>
    <row r="21" spans="1:9" x14ac:dyDescent="0.25">
      <c r="A21" s="1" t="s">
        <v>18</v>
      </c>
      <c r="B21" s="6">
        <f>B8-B13+B17</f>
        <v>0</v>
      </c>
      <c r="C21" s="6">
        <f>C8-C13+C17</f>
        <v>74258471.939999998</v>
      </c>
      <c r="D21" s="6">
        <f>D8-D13+D17</f>
        <v>76420036.75999999</v>
      </c>
    </row>
    <row r="22" spans="1:9" x14ac:dyDescent="0.25">
      <c r="A22" s="1"/>
      <c r="B22" s="50"/>
      <c r="C22" s="50"/>
      <c r="D22" s="50"/>
    </row>
    <row r="23" spans="1:9" x14ac:dyDescent="0.25">
      <c r="A23" s="1" t="s">
        <v>19</v>
      </c>
      <c r="B23" s="6">
        <f>B21-B11</f>
        <v>1607142.84</v>
      </c>
      <c r="C23" s="6">
        <f>C21-C11</f>
        <v>74660257.649999991</v>
      </c>
      <c r="D23" s="6">
        <f>D21-D11</f>
        <v>76821822.469999984</v>
      </c>
      <c r="I23" s="81"/>
    </row>
    <row r="24" spans="1:9" x14ac:dyDescent="0.25">
      <c r="A24" s="1"/>
      <c r="B24" s="9"/>
      <c r="C24" s="9"/>
      <c r="D24" s="9"/>
      <c r="I24" s="81"/>
    </row>
    <row r="25" spans="1:9" x14ac:dyDescent="0.25">
      <c r="A25" s="10" t="s">
        <v>20</v>
      </c>
      <c r="B25" s="6">
        <f>B23-B17</f>
        <v>1607142.84</v>
      </c>
      <c r="C25" s="6">
        <f>C23-C17</f>
        <v>75467314.339999989</v>
      </c>
      <c r="D25" s="6">
        <f>D23-D17</f>
        <v>77628879.159999982</v>
      </c>
    </row>
    <row r="26" spans="1:9" x14ac:dyDescent="0.25">
      <c r="A26" s="11"/>
      <c r="B26" s="49"/>
      <c r="C26" s="49"/>
      <c r="D26" s="49"/>
    </row>
    <row r="27" spans="1:9" x14ac:dyDescent="0.25">
      <c r="A27" s="34"/>
    </row>
    <row r="28" spans="1:9" x14ac:dyDescent="0.25">
      <c r="A28" s="5" t="s">
        <v>21</v>
      </c>
      <c r="B28" s="3" t="s">
        <v>22</v>
      </c>
      <c r="C28" s="3" t="s">
        <v>6</v>
      </c>
      <c r="D28" s="3" t="s">
        <v>23</v>
      </c>
    </row>
    <row r="29" spans="1:9" x14ac:dyDescent="0.25">
      <c r="A29" s="1" t="s">
        <v>24</v>
      </c>
      <c r="B29" s="2">
        <f>B30+B31</f>
        <v>1000000</v>
      </c>
      <c r="C29" s="2">
        <f>C30+C31</f>
        <v>240857.91</v>
      </c>
      <c r="D29" s="2">
        <f>D30+D31</f>
        <v>240857.91</v>
      </c>
    </row>
    <row r="30" spans="1:9" x14ac:dyDescent="0.25">
      <c r="A30" s="31" t="s">
        <v>25</v>
      </c>
      <c r="B30" s="25">
        <v>0</v>
      </c>
      <c r="C30" s="25">
        <v>0</v>
      </c>
      <c r="D30" s="25">
        <v>0</v>
      </c>
    </row>
    <row r="31" spans="1:9" x14ac:dyDescent="0.25">
      <c r="A31" s="31" t="s">
        <v>26</v>
      </c>
      <c r="B31" s="85">
        <v>1000000</v>
      </c>
      <c r="C31" s="86">
        <v>240857.91</v>
      </c>
      <c r="D31" s="87">
        <v>240857.91</v>
      </c>
    </row>
    <row r="32" spans="1:9" x14ac:dyDescent="0.25">
      <c r="A32" s="23"/>
      <c r="B32" s="26"/>
      <c r="C32" s="26"/>
      <c r="D32" s="26"/>
    </row>
    <row r="33" spans="1:4" ht="14.45" customHeight="1" x14ac:dyDescent="0.25">
      <c r="A33" s="1" t="s">
        <v>27</v>
      </c>
      <c r="B33" s="2">
        <f>B25+B29</f>
        <v>2607142.84</v>
      </c>
      <c r="C33" s="2">
        <f>C25+C29</f>
        <v>75708172.249999985</v>
      </c>
      <c r="D33" s="2">
        <f>D25+D29</f>
        <v>77869737.069999978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21</v>
      </c>
      <c r="B36" s="3" t="s">
        <v>28</v>
      </c>
      <c r="C36" s="3" t="s">
        <v>6</v>
      </c>
      <c r="D36" s="3" t="s">
        <v>7</v>
      </c>
    </row>
    <row r="37" spans="1:4" ht="14.45" customHeight="1" x14ac:dyDescent="0.25">
      <c r="A37" s="1" t="s">
        <v>29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31" t="s">
        <v>30</v>
      </c>
      <c r="B38" s="25">
        <v>0</v>
      </c>
      <c r="C38" s="25">
        <v>0</v>
      </c>
      <c r="D38" s="25">
        <v>0</v>
      </c>
    </row>
    <row r="39" spans="1:4" x14ac:dyDescent="0.25">
      <c r="A39" s="31" t="s">
        <v>31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32</v>
      </c>
      <c r="B40" s="2">
        <f>B41+B42</f>
        <v>1607142.84</v>
      </c>
      <c r="C40" s="2">
        <f>C41+C42</f>
        <v>401785.71</v>
      </c>
      <c r="D40" s="2">
        <f>D41+D42</f>
        <v>401785.71</v>
      </c>
    </row>
    <row r="41" spans="1:4" x14ac:dyDescent="0.25">
      <c r="A41" s="31" t="s">
        <v>33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34</v>
      </c>
      <c r="B42" s="88">
        <v>1607142.84</v>
      </c>
      <c r="C42" s="90">
        <v>401785.71</v>
      </c>
      <c r="D42" s="90">
        <v>401785.71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35</v>
      </c>
      <c r="B44" s="2">
        <f>B37-B40</f>
        <v>-1607142.84</v>
      </c>
      <c r="C44" s="2">
        <f>C37-C40</f>
        <v>-401785.71</v>
      </c>
      <c r="D44" s="2">
        <f>D37-D40</f>
        <v>-401785.71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21</v>
      </c>
      <c r="B47" s="3" t="s">
        <v>28</v>
      </c>
      <c r="C47" s="3" t="s">
        <v>6</v>
      </c>
      <c r="D47" s="3" t="s">
        <v>7</v>
      </c>
    </row>
    <row r="48" spans="1:4" x14ac:dyDescent="0.25">
      <c r="A48" s="52" t="s">
        <v>36</v>
      </c>
      <c r="B48" s="53">
        <f>B9</f>
        <v>252300000</v>
      </c>
      <c r="C48" s="53">
        <f>C9</f>
        <v>83896126.650000006</v>
      </c>
      <c r="D48" s="53">
        <f>D9</f>
        <v>83896126.650000006</v>
      </c>
    </row>
    <row r="49" spans="1:4" x14ac:dyDescent="0.25">
      <c r="A49" s="13" t="s">
        <v>37</v>
      </c>
      <c r="B49" s="2">
        <f>B50-B51</f>
        <v>0</v>
      </c>
      <c r="C49" s="2">
        <f>C50-C51</f>
        <v>0</v>
      </c>
      <c r="D49" s="2">
        <f>D50-D51</f>
        <v>0</v>
      </c>
    </row>
    <row r="50" spans="1:4" x14ac:dyDescent="0.25">
      <c r="A50" s="54" t="s">
        <v>30</v>
      </c>
      <c r="B50" s="25">
        <v>0</v>
      </c>
      <c r="C50" s="25">
        <v>0</v>
      </c>
      <c r="D50" s="25">
        <v>0</v>
      </c>
    </row>
    <row r="51" spans="1:4" x14ac:dyDescent="0.25">
      <c r="A51" s="54" t="s">
        <v>33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13</v>
      </c>
      <c r="B53" s="25">
        <f>B14</f>
        <v>252300000</v>
      </c>
      <c r="C53" s="25">
        <f>C14</f>
        <v>44318268.609999999</v>
      </c>
      <c r="D53" s="25">
        <f>D14</f>
        <v>43157058.93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16</v>
      </c>
      <c r="B55" s="14">
        <v>0</v>
      </c>
      <c r="C55" s="25">
        <f>C18</f>
        <v>-22653.33</v>
      </c>
      <c r="D55" s="25">
        <f>D18</f>
        <v>-22653.33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38</v>
      </c>
      <c r="B57" s="2">
        <f>B48+B49-B53+B55</f>
        <v>0</v>
      </c>
      <c r="C57" s="2">
        <f>C48+C49-C53+C55</f>
        <v>39555204.710000008</v>
      </c>
      <c r="D57" s="2">
        <f>D48+D49-D53+D55</f>
        <v>40716414.390000008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39</v>
      </c>
      <c r="B59" s="2">
        <f>B57-B49</f>
        <v>0</v>
      </c>
      <c r="C59" s="2">
        <f>C57-C49</f>
        <v>39555204.710000008</v>
      </c>
      <c r="D59" s="2">
        <f>D57-D49</f>
        <v>40716414.390000008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21</v>
      </c>
      <c r="B62" s="3" t="s">
        <v>28</v>
      </c>
      <c r="C62" s="3" t="s">
        <v>6</v>
      </c>
      <c r="D62" s="3" t="s">
        <v>7</v>
      </c>
    </row>
    <row r="63" spans="1:4" x14ac:dyDescent="0.25">
      <c r="A63" s="52" t="s">
        <v>10</v>
      </c>
      <c r="B63" s="55">
        <f>B10</f>
        <v>272700000</v>
      </c>
      <c r="C63" s="55">
        <f>C10</f>
        <v>60023179.789999999</v>
      </c>
      <c r="D63" s="55">
        <f>D10</f>
        <v>60023179.789999999</v>
      </c>
    </row>
    <row r="64" spans="1:4" ht="30" x14ac:dyDescent="0.25">
      <c r="A64" s="13" t="s">
        <v>40</v>
      </c>
      <c r="B64" s="6">
        <f>B65-B66</f>
        <v>0</v>
      </c>
      <c r="C64" s="6">
        <f>C65-C66</f>
        <v>0</v>
      </c>
      <c r="D64" s="6">
        <f>D65-D66</f>
        <v>0</v>
      </c>
    </row>
    <row r="65" spans="1:4" x14ac:dyDescent="0.25">
      <c r="A65" s="54" t="s">
        <v>31</v>
      </c>
      <c r="B65" s="51">
        <v>0</v>
      </c>
      <c r="C65" s="51">
        <v>0</v>
      </c>
      <c r="D65" s="51">
        <v>0</v>
      </c>
    </row>
    <row r="66" spans="1:4" x14ac:dyDescent="0.25">
      <c r="A66" s="54" t="s">
        <v>34</v>
      </c>
      <c r="B66" s="51">
        <v>0</v>
      </c>
      <c r="C66" s="51">
        <v>0</v>
      </c>
      <c r="D66" s="51">
        <v>0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41</v>
      </c>
      <c r="B68" s="51">
        <f>B15</f>
        <v>271092857.16000003</v>
      </c>
      <c r="C68" s="51">
        <f>C15</f>
        <v>24133723.489999998</v>
      </c>
      <c r="D68" s="51">
        <f>D15</f>
        <v>23133368.350000001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17</v>
      </c>
      <c r="B70" s="8">
        <v>0</v>
      </c>
      <c r="C70" s="51">
        <f>C19</f>
        <v>-784403.36</v>
      </c>
      <c r="D70" s="51">
        <f>D19</f>
        <v>-784403.36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42</v>
      </c>
      <c r="B72" s="6">
        <f>B63+B64-B68+B70</f>
        <v>1607142.8399999738</v>
      </c>
      <c r="C72" s="6">
        <f>C63+C64-C68+C70</f>
        <v>35105052.939999998</v>
      </c>
      <c r="D72" s="6">
        <f>D63+D64-D68+D70</f>
        <v>36105408.079999998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43</v>
      </c>
      <c r="B74" s="6">
        <f>B72-B64</f>
        <v>1607142.8399999738</v>
      </c>
      <c r="C74" s="6">
        <f>C72-C64</f>
        <v>35105052.939999998</v>
      </c>
      <c r="D74" s="6">
        <f>D72-D64</f>
        <v>36105408.079999998</v>
      </c>
    </row>
    <row r="75" spans="1:4" x14ac:dyDescent="0.25">
      <c r="A75" s="28"/>
      <c r="B75" s="49"/>
      <c r="C75" s="49"/>
      <c r="D75" s="49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0 B37:D39 B49:D59 B63:D74 B12:D13 B16:D17 B20:D24 B18:B19 B32:D32 B43:D44 C11:D11 C33:D33 B41:D41 C40:D40 C48:D4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97" t="s">
        <v>56</v>
      </c>
      <c r="B1" s="97"/>
      <c r="C1" s="97"/>
      <c r="D1" s="97"/>
      <c r="E1" s="97"/>
      <c r="F1" s="97"/>
      <c r="G1" s="97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73" t="s">
        <v>57</v>
      </c>
      <c r="B3" s="74"/>
      <c r="C3" s="74"/>
      <c r="D3" s="74"/>
      <c r="E3" s="74"/>
      <c r="F3" s="74"/>
      <c r="G3" s="75"/>
    </row>
    <row r="4" spans="1:7" x14ac:dyDescent="0.25">
      <c r="A4" s="73" t="s">
        <v>1</v>
      </c>
      <c r="B4" s="74"/>
      <c r="C4" s="74"/>
      <c r="D4" s="74"/>
      <c r="E4" s="74"/>
      <c r="F4" s="74"/>
      <c r="G4" s="75"/>
    </row>
    <row r="5" spans="1:7" x14ac:dyDescent="0.25">
      <c r="A5" s="73" t="s">
        <v>58</v>
      </c>
      <c r="B5" s="74"/>
      <c r="C5" s="74"/>
      <c r="D5" s="74"/>
      <c r="E5" s="74"/>
      <c r="F5" s="74"/>
      <c r="G5" s="75"/>
    </row>
    <row r="6" spans="1:7" x14ac:dyDescent="0.25">
      <c r="A6" s="95" t="s">
        <v>59</v>
      </c>
      <c r="B6" s="19">
        <v>2022</v>
      </c>
      <c r="C6" s="95">
        <f>+B6+1</f>
        <v>2023</v>
      </c>
      <c r="D6" s="95">
        <f>+C6+1</f>
        <v>2024</v>
      </c>
      <c r="E6" s="95">
        <f>+D6+1</f>
        <v>2025</v>
      </c>
      <c r="F6" s="95">
        <f>+E6+1</f>
        <v>2026</v>
      </c>
      <c r="G6" s="95">
        <f>+F6+1</f>
        <v>2027</v>
      </c>
    </row>
    <row r="7" spans="1:7" ht="83.25" customHeight="1" x14ac:dyDescent="0.25">
      <c r="A7" s="96"/>
      <c r="B7" s="43" t="s">
        <v>60</v>
      </c>
      <c r="C7" s="96"/>
      <c r="D7" s="96"/>
      <c r="E7" s="96"/>
      <c r="F7" s="96"/>
      <c r="G7" s="96"/>
    </row>
    <row r="8" spans="1:7" ht="30" x14ac:dyDescent="0.25">
      <c r="A8" s="44" t="s">
        <v>61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62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63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64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65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50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66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67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68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70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52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71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72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54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73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55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74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8" t="s">
        <v>75</v>
      </c>
      <c r="B1" s="98"/>
      <c r="C1" s="98"/>
      <c r="D1" s="98"/>
      <c r="E1" s="98"/>
      <c r="F1" s="98"/>
      <c r="G1" s="98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76</v>
      </c>
      <c r="B3" s="60"/>
      <c r="C3" s="60"/>
      <c r="D3" s="60"/>
      <c r="E3" s="60"/>
      <c r="F3" s="60"/>
      <c r="G3" s="61"/>
    </row>
    <row r="4" spans="1:7" x14ac:dyDescent="0.25">
      <c r="A4" s="59" t="s">
        <v>1</v>
      </c>
      <c r="B4" s="60"/>
      <c r="C4" s="60"/>
      <c r="D4" s="60"/>
      <c r="E4" s="60"/>
      <c r="F4" s="60"/>
      <c r="G4" s="61"/>
    </row>
    <row r="5" spans="1:7" x14ac:dyDescent="0.25">
      <c r="A5" s="59" t="s">
        <v>58</v>
      </c>
      <c r="B5" s="60"/>
      <c r="C5" s="60"/>
      <c r="D5" s="60"/>
      <c r="E5" s="60"/>
      <c r="F5" s="60"/>
      <c r="G5" s="61"/>
    </row>
    <row r="6" spans="1:7" x14ac:dyDescent="0.25">
      <c r="A6" s="99" t="s">
        <v>77</v>
      </c>
      <c r="B6" s="19">
        <v>2022</v>
      </c>
      <c r="C6" s="95">
        <f>+B6+1</f>
        <v>2023</v>
      </c>
      <c r="D6" s="95">
        <f>+C6+1</f>
        <v>2024</v>
      </c>
      <c r="E6" s="95">
        <f>+D6+1</f>
        <v>2025</v>
      </c>
      <c r="F6" s="95">
        <f>+E6+1</f>
        <v>2026</v>
      </c>
      <c r="G6" s="95">
        <f>+F6+1</f>
        <v>2027</v>
      </c>
    </row>
    <row r="7" spans="1:7" ht="57.75" customHeight="1" x14ac:dyDescent="0.25">
      <c r="A7" s="100"/>
      <c r="B7" s="20" t="s">
        <v>60</v>
      </c>
      <c r="C7" s="96"/>
      <c r="D7" s="96"/>
      <c r="E7" s="96"/>
      <c r="F7" s="96"/>
      <c r="G7" s="96"/>
    </row>
    <row r="8" spans="1:7" x14ac:dyDescent="0.25">
      <c r="A8" s="17" t="s">
        <v>78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79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80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81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82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83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84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85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87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88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79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80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82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83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84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85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89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87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90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8" t="s">
        <v>91</v>
      </c>
      <c r="B1" s="98"/>
      <c r="C1" s="98"/>
      <c r="D1" s="98"/>
      <c r="E1" s="98"/>
      <c r="F1" s="98"/>
      <c r="G1" s="98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92</v>
      </c>
      <c r="B3" s="60"/>
      <c r="C3" s="60"/>
      <c r="D3" s="60"/>
      <c r="E3" s="60"/>
      <c r="F3" s="60"/>
      <c r="G3" s="61"/>
    </row>
    <row r="4" spans="1:7" x14ac:dyDescent="0.25">
      <c r="A4" s="62" t="s">
        <v>1</v>
      </c>
      <c r="B4" s="63"/>
      <c r="C4" s="63"/>
      <c r="D4" s="63"/>
      <c r="E4" s="63"/>
      <c r="F4" s="63"/>
      <c r="G4" s="64"/>
    </row>
    <row r="5" spans="1:7" x14ac:dyDescent="0.25">
      <c r="A5" s="102" t="s">
        <v>59</v>
      </c>
      <c r="B5" s="103">
        <v>2017</v>
      </c>
      <c r="C5" s="103">
        <f>+B5+1</f>
        <v>2018</v>
      </c>
      <c r="D5" s="103">
        <f>+C5+1</f>
        <v>2019</v>
      </c>
      <c r="E5" s="103">
        <f>+D5+1</f>
        <v>2020</v>
      </c>
      <c r="F5" s="103">
        <f>+E5+1</f>
        <v>2021</v>
      </c>
      <c r="G5" s="19">
        <f>+F5+1</f>
        <v>2022</v>
      </c>
    </row>
    <row r="6" spans="1:7" ht="32.25" x14ac:dyDescent="0.25">
      <c r="A6" s="94"/>
      <c r="B6" s="104"/>
      <c r="C6" s="104"/>
      <c r="D6" s="104"/>
      <c r="E6" s="104"/>
      <c r="F6" s="104"/>
      <c r="G6" s="20" t="s">
        <v>93</v>
      </c>
    </row>
    <row r="7" spans="1:7" x14ac:dyDescent="0.25">
      <c r="A7" s="35" t="s">
        <v>61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94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95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96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97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98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99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100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101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102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103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104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105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67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106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107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108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109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110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71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53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111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54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73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112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113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101" t="s">
        <v>114</v>
      </c>
      <c r="B39" s="101"/>
      <c r="C39" s="101"/>
      <c r="D39" s="101"/>
      <c r="E39" s="101"/>
      <c r="F39" s="101"/>
      <c r="G39" s="101"/>
    </row>
    <row r="40" spans="1:7" x14ac:dyDescent="0.25">
      <c r="A40" s="101" t="s">
        <v>115</v>
      </c>
      <c r="B40" s="101"/>
      <c r="C40" s="101"/>
      <c r="D40" s="101"/>
      <c r="E40" s="101"/>
      <c r="F40" s="101"/>
      <c r="G40" s="10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8" t="s">
        <v>116</v>
      </c>
      <c r="B1" s="98"/>
      <c r="C1" s="98"/>
      <c r="D1" s="98"/>
      <c r="E1" s="98"/>
      <c r="F1" s="98"/>
      <c r="G1" s="98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117</v>
      </c>
      <c r="B3" s="60"/>
      <c r="C3" s="60"/>
      <c r="D3" s="60"/>
      <c r="E3" s="60"/>
      <c r="F3" s="60"/>
      <c r="G3" s="61"/>
    </row>
    <row r="4" spans="1:7" x14ac:dyDescent="0.25">
      <c r="A4" s="62" t="s">
        <v>1</v>
      </c>
      <c r="B4" s="63"/>
      <c r="C4" s="63"/>
      <c r="D4" s="63"/>
      <c r="E4" s="63"/>
      <c r="F4" s="63"/>
      <c r="G4" s="64"/>
    </row>
    <row r="5" spans="1:7" x14ac:dyDescent="0.25">
      <c r="A5" s="105" t="s">
        <v>77</v>
      </c>
      <c r="B5" s="103">
        <v>2017</v>
      </c>
      <c r="C5" s="103">
        <f>+B5+1</f>
        <v>2018</v>
      </c>
      <c r="D5" s="103">
        <f>+C5+1</f>
        <v>2019</v>
      </c>
      <c r="E5" s="103">
        <f>+D5+1</f>
        <v>2020</v>
      </c>
      <c r="F5" s="103">
        <f>+E5+1</f>
        <v>2021</v>
      </c>
      <c r="G5" s="19">
        <v>2022</v>
      </c>
    </row>
    <row r="6" spans="1:7" ht="48.75" customHeight="1" x14ac:dyDescent="0.25">
      <c r="A6" s="106"/>
      <c r="B6" s="104"/>
      <c r="C6" s="104"/>
      <c r="D6" s="104"/>
      <c r="E6" s="104"/>
      <c r="F6" s="104"/>
      <c r="G6" s="20" t="s">
        <v>118</v>
      </c>
    </row>
    <row r="7" spans="1:7" x14ac:dyDescent="0.25">
      <c r="A7" s="17" t="s">
        <v>78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79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80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81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82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83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84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85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86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88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79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80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81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82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83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84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85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89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119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101" t="s">
        <v>114</v>
      </c>
      <c r="B32" s="101"/>
      <c r="C32" s="101"/>
      <c r="D32" s="101"/>
      <c r="E32" s="101"/>
      <c r="F32" s="101"/>
      <c r="G32" s="101"/>
    </row>
    <row r="33" spans="1:7" x14ac:dyDescent="0.25">
      <c r="A33" s="101" t="s">
        <v>115</v>
      </c>
      <c r="B33" s="101"/>
      <c r="C33" s="101"/>
      <c r="D33" s="101"/>
      <c r="E33" s="101"/>
      <c r="F33" s="101"/>
      <c r="G33" s="10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107" t="s">
        <v>120</v>
      </c>
      <c r="B1" s="107"/>
      <c r="C1" s="107"/>
      <c r="D1" s="107"/>
      <c r="E1" s="107"/>
      <c r="F1" s="107"/>
    </row>
    <row r="2" spans="1:6" ht="20.100000000000001" customHeight="1" x14ac:dyDescent="0.25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25">
      <c r="A3" s="78" t="s">
        <v>121</v>
      </c>
      <c r="B3" s="79"/>
      <c r="C3" s="79"/>
      <c r="D3" s="79"/>
      <c r="E3" s="79"/>
      <c r="F3" s="80"/>
    </row>
    <row r="4" spans="1:6" ht="35.25" customHeight="1" x14ac:dyDescent="0.25">
      <c r="A4" s="66"/>
      <c r="B4" s="66" t="s">
        <v>122</v>
      </c>
      <c r="C4" s="66" t="s">
        <v>123</v>
      </c>
      <c r="D4" s="66" t="s">
        <v>124</v>
      </c>
      <c r="E4" s="66" t="s">
        <v>125</v>
      </c>
      <c r="F4" s="66" t="s">
        <v>126</v>
      </c>
    </row>
    <row r="5" spans="1:6" ht="12.75" customHeight="1" x14ac:dyDescent="0.25">
      <c r="A5" s="10" t="s">
        <v>127</v>
      </c>
      <c r="B5" s="27"/>
      <c r="C5" s="27"/>
      <c r="D5" s="27"/>
      <c r="E5" s="27"/>
      <c r="F5" s="27"/>
    </row>
    <row r="6" spans="1:6" ht="30" x14ac:dyDescent="0.25">
      <c r="A6" s="32" t="s">
        <v>128</v>
      </c>
      <c r="B6" s="33"/>
      <c r="C6" s="33"/>
      <c r="D6" s="33"/>
      <c r="E6" s="33"/>
      <c r="F6" s="33"/>
    </row>
    <row r="7" spans="1:6" ht="15" x14ac:dyDescent="0.25">
      <c r="A7" s="32" t="s">
        <v>129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130</v>
      </c>
      <c r="B9" s="23"/>
      <c r="C9" s="23"/>
      <c r="D9" s="23"/>
      <c r="E9" s="23"/>
      <c r="F9" s="23"/>
    </row>
    <row r="10" spans="1:6" ht="15" x14ac:dyDescent="0.25">
      <c r="A10" s="32" t="s">
        <v>131</v>
      </c>
      <c r="B10" s="33"/>
      <c r="C10" s="33"/>
      <c r="D10" s="33"/>
      <c r="E10" s="33"/>
      <c r="F10" s="33"/>
    </row>
    <row r="11" spans="1:6" ht="15" x14ac:dyDescent="0.25">
      <c r="A11" s="48" t="s">
        <v>132</v>
      </c>
      <c r="B11" s="33"/>
      <c r="C11" s="33"/>
      <c r="D11" s="33"/>
      <c r="E11" s="33"/>
      <c r="F11" s="33"/>
    </row>
    <row r="12" spans="1:6" ht="15" x14ac:dyDescent="0.25">
      <c r="A12" s="48" t="s">
        <v>133</v>
      </c>
      <c r="B12" s="33"/>
      <c r="C12" s="33"/>
      <c r="D12" s="33"/>
      <c r="E12" s="33"/>
      <c r="F12" s="33"/>
    </row>
    <row r="13" spans="1:6" ht="15" x14ac:dyDescent="0.25">
      <c r="A13" s="48" t="s">
        <v>134</v>
      </c>
      <c r="B13" s="33"/>
      <c r="C13" s="33"/>
      <c r="D13" s="33"/>
      <c r="E13" s="33"/>
      <c r="F13" s="33"/>
    </row>
    <row r="14" spans="1:6" ht="15" x14ac:dyDescent="0.25">
      <c r="A14" s="32" t="s">
        <v>135</v>
      </c>
      <c r="B14" s="33"/>
      <c r="C14" s="33"/>
      <c r="D14" s="33"/>
      <c r="E14" s="33"/>
      <c r="F14" s="33"/>
    </row>
    <row r="15" spans="1:6" ht="15" x14ac:dyDescent="0.25">
      <c r="A15" s="48" t="s">
        <v>132</v>
      </c>
      <c r="B15" s="33"/>
      <c r="C15" s="33"/>
      <c r="D15" s="33"/>
      <c r="E15" s="33"/>
      <c r="F15" s="33"/>
    </row>
    <row r="16" spans="1:6" ht="15" x14ac:dyDescent="0.25">
      <c r="A16" s="48" t="s">
        <v>133</v>
      </c>
      <c r="B16" s="33"/>
      <c r="C16" s="33"/>
      <c r="D16" s="33"/>
      <c r="E16" s="33"/>
      <c r="F16" s="33"/>
    </row>
    <row r="17" spans="1:6" ht="15" x14ac:dyDescent="0.25">
      <c r="A17" s="48" t="s">
        <v>134</v>
      </c>
      <c r="B17" s="33"/>
      <c r="C17" s="33"/>
      <c r="D17" s="33"/>
      <c r="E17" s="33"/>
      <c r="F17" s="33"/>
    </row>
    <row r="18" spans="1:6" ht="15" x14ac:dyDescent="0.25">
      <c r="A18" s="32" t="s">
        <v>136</v>
      </c>
      <c r="B18" s="67"/>
      <c r="C18" s="33"/>
      <c r="D18" s="33"/>
      <c r="E18" s="33"/>
      <c r="F18" s="33"/>
    </row>
    <row r="19" spans="1:6" ht="15" x14ac:dyDescent="0.25">
      <c r="A19" s="32" t="s">
        <v>137</v>
      </c>
      <c r="B19" s="33"/>
      <c r="C19" s="33"/>
      <c r="D19" s="33"/>
      <c r="E19" s="33"/>
      <c r="F19" s="33"/>
    </row>
    <row r="20" spans="1:6" ht="30" x14ac:dyDescent="0.25">
      <c r="A20" s="32" t="s">
        <v>138</v>
      </c>
      <c r="B20" s="68"/>
      <c r="C20" s="68"/>
      <c r="D20" s="68"/>
      <c r="E20" s="68"/>
      <c r="F20" s="68"/>
    </row>
    <row r="21" spans="1:6" ht="30" x14ac:dyDescent="0.25">
      <c r="A21" s="32" t="s">
        <v>139</v>
      </c>
      <c r="B21" s="68"/>
      <c r="C21" s="68"/>
      <c r="D21" s="68"/>
      <c r="E21" s="68"/>
      <c r="F21" s="68"/>
    </row>
    <row r="22" spans="1:6" ht="30" x14ac:dyDescent="0.25">
      <c r="A22" s="32" t="s">
        <v>140</v>
      </c>
      <c r="B22" s="68"/>
      <c r="C22" s="68"/>
      <c r="D22" s="68"/>
      <c r="E22" s="68"/>
      <c r="F22" s="68"/>
    </row>
    <row r="23" spans="1:6" ht="15" x14ac:dyDescent="0.25">
      <c r="A23" s="32" t="s">
        <v>141</v>
      </c>
      <c r="B23" s="68"/>
      <c r="C23" s="68"/>
      <c r="D23" s="68"/>
      <c r="E23" s="68"/>
      <c r="F23" s="68"/>
    </row>
    <row r="24" spans="1:6" ht="15" x14ac:dyDescent="0.25">
      <c r="A24" s="32" t="s">
        <v>142</v>
      </c>
      <c r="B24" s="69"/>
      <c r="C24" s="33"/>
      <c r="D24" s="33"/>
      <c r="E24" s="33"/>
      <c r="F24" s="33"/>
    </row>
    <row r="25" spans="1:6" ht="15" x14ac:dyDescent="0.25">
      <c r="A25" s="32" t="s">
        <v>143</v>
      </c>
      <c r="B25" s="69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144</v>
      </c>
      <c r="B27" s="23"/>
      <c r="C27" s="23"/>
      <c r="D27" s="23"/>
      <c r="E27" s="23"/>
      <c r="F27" s="23"/>
    </row>
    <row r="28" spans="1:6" ht="15" x14ac:dyDescent="0.25">
      <c r="A28" s="32" t="s">
        <v>145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146</v>
      </c>
      <c r="B30" s="23"/>
      <c r="C30" s="23"/>
      <c r="D30" s="23"/>
      <c r="E30" s="23"/>
      <c r="F30" s="23"/>
    </row>
    <row r="31" spans="1:6" ht="15" x14ac:dyDescent="0.25">
      <c r="A31" s="32" t="s">
        <v>131</v>
      </c>
      <c r="B31" s="33"/>
      <c r="C31" s="33"/>
      <c r="D31" s="33"/>
      <c r="E31" s="33"/>
      <c r="F31" s="33"/>
    </row>
    <row r="32" spans="1:6" ht="15" x14ac:dyDescent="0.25">
      <c r="A32" s="32" t="s">
        <v>135</v>
      </c>
      <c r="B32" s="33"/>
      <c r="C32" s="33"/>
      <c r="D32" s="33"/>
      <c r="E32" s="33"/>
      <c r="F32" s="33"/>
    </row>
    <row r="33" spans="1:6" ht="15" x14ac:dyDescent="0.25">
      <c r="A33" s="32" t="s">
        <v>147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148</v>
      </c>
      <c r="B35" s="23"/>
      <c r="C35" s="23"/>
      <c r="D35" s="23"/>
      <c r="E35" s="23"/>
      <c r="F35" s="23"/>
    </row>
    <row r="36" spans="1:6" ht="15" x14ac:dyDescent="0.25">
      <c r="A36" s="32" t="s">
        <v>149</v>
      </c>
      <c r="B36" s="33"/>
      <c r="C36" s="33"/>
      <c r="D36" s="33"/>
      <c r="E36" s="33"/>
      <c r="F36" s="33"/>
    </row>
    <row r="37" spans="1:6" ht="15" x14ac:dyDescent="0.25">
      <c r="A37" s="32" t="s">
        <v>150</v>
      </c>
      <c r="B37" s="33"/>
      <c r="C37" s="33"/>
      <c r="D37" s="33"/>
      <c r="E37" s="33"/>
      <c r="F37" s="33"/>
    </row>
    <row r="38" spans="1:6" ht="15" x14ac:dyDescent="0.25">
      <c r="A38" s="32" t="s">
        <v>151</v>
      </c>
      <c r="B38" s="69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152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153</v>
      </c>
      <c r="B42" s="23"/>
      <c r="C42" s="23"/>
      <c r="D42" s="23"/>
      <c r="E42" s="23"/>
      <c r="F42" s="23"/>
    </row>
    <row r="43" spans="1:6" ht="15" x14ac:dyDescent="0.25">
      <c r="A43" s="32" t="s">
        <v>154</v>
      </c>
      <c r="B43" s="33"/>
      <c r="C43" s="33"/>
      <c r="D43" s="33"/>
      <c r="E43" s="33"/>
      <c r="F43" s="33"/>
    </row>
    <row r="44" spans="1:6" ht="15" x14ac:dyDescent="0.25">
      <c r="A44" s="32" t="s">
        <v>155</v>
      </c>
      <c r="B44" s="33"/>
      <c r="C44" s="33"/>
      <c r="D44" s="33"/>
      <c r="E44" s="33"/>
      <c r="F44" s="33"/>
    </row>
    <row r="45" spans="1:6" ht="15" x14ac:dyDescent="0.25">
      <c r="A45" s="32" t="s">
        <v>156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157</v>
      </c>
      <c r="B47" s="23"/>
      <c r="C47" s="23"/>
      <c r="D47" s="23"/>
      <c r="E47" s="23"/>
      <c r="F47" s="23"/>
    </row>
    <row r="48" spans="1:6" ht="15" x14ac:dyDescent="0.25">
      <c r="A48" s="32" t="s">
        <v>155</v>
      </c>
      <c r="B48" s="68"/>
      <c r="C48" s="68"/>
      <c r="D48" s="68"/>
      <c r="E48" s="68"/>
      <c r="F48" s="68"/>
    </row>
    <row r="49" spans="1:6" ht="15" x14ac:dyDescent="0.25">
      <c r="A49" s="32" t="s">
        <v>156</v>
      </c>
      <c r="B49" s="68"/>
      <c r="C49" s="68"/>
      <c r="D49" s="68"/>
      <c r="E49" s="68"/>
      <c r="F49" s="68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158</v>
      </c>
      <c r="B51" s="23"/>
      <c r="C51" s="23"/>
      <c r="D51" s="23"/>
      <c r="E51" s="23"/>
      <c r="F51" s="23"/>
    </row>
    <row r="52" spans="1:6" ht="15" x14ac:dyDescent="0.25">
      <c r="A52" s="32" t="s">
        <v>155</v>
      </c>
      <c r="B52" s="33"/>
      <c r="C52" s="33"/>
      <c r="D52" s="33"/>
      <c r="E52" s="33"/>
      <c r="F52" s="33"/>
    </row>
    <row r="53" spans="1:6" ht="15" x14ac:dyDescent="0.25">
      <c r="A53" s="32" t="s">
        <v>156</v>
      </c>
      <c r="B53" s="33"/>
      <c r="C53" s="33"/>
      <c r="D53" s="33"/>
      <c r="E53" s="33"/>
      <c r="F53" s="33"/>
    </row>
    <row r="54" spans="1:6" ht="15" x14ac:dyDescent="0.25">
      <c r="A54" s="32" t="s">
        <v>159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160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155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156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161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162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163</v>
      </c>
      <c r="B62" s="69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164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165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166</v>
      </c>
      <c r="B66" s="33"/>
      <c r="C66" s="33"/>
      <c r="D66" s="33"/>
      <c r="E66" s="33"/>
      <c r="F66" s="33"/>
    </row>
    <row r="67" spans="1:6" ht="20.100000000000001" customHeight="1" x14ac:dyDescent="0.25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2023-05-02T19:18:08Z</cp:lastPrinted>
  <dcterms:created xsi:type="dcterms:W3CDTF">2023-03-16T22:14:51Z</dcterms:created>
  <dcterms:modified xsi:type="dcterms:W3CDTF">2023-05-02T19:35:26Z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