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 tabRatio="923"/>
  </bookViews>
  <sheets>
    <sheet name="2024" sheetId="55" r:id="rId1"/>
  </sheets>
  <calcPr calcId="162913"/>
</workbook>
</file>

<file path=xl/calcChain.xml><?xml version="1.0" encoding="utf-8"?>
<calcChain xmlns="http://schemas.openxmlformats.org/spreadsheetml/2006/main">
  <c r="B44" i="55" l="1"/>
  <c r="B50" i="55" l="1"/>
  <c r="C43" i="55" l="1"/>
  <c r="B43" i="55"/>
  <c r="B16" i="55" l="1"/>
  <c r="B51" i="55" l="1"/>
  <c r="B10" i="55"/>
  <c r="B12" i="55" s="1"/>
  <c r="B14" i="55" l="1"/>
  <c r="B18" i="55" l="1"/>
  <c r="B20" i="55" s="1"/>
  <c r="B22" i="55" s="1"/>
  <c r="B24" i="55" s="1"/>
  <c r="B26" i="55" s="1"/>
  <c r="B28" i="55" s="1"/>
  <c r="B30" i="55" s="1"/>
  <c r="B32" i="55" s="1"/>
  <c r="I4" i="55" s="1"/>
  <c r="C50" i="55" l="1"/>
  <c r="J4" i="55"/>
  <c r="C44" i="55" l="1"/>
  <c r="C51" i="55"/>
</calcChain>
</file>

<file path=xl/sharedStrings.xml><?xml version="1.0" encoding="utf-8"?>
<sst xmlns="http://schemas.openxmlformats.org/spreadsheetml/2006/main" count="53" uniqueCount="50">
  <si>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</si>
  <si>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</si>
  <si>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</si>
  <si>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</si>
  <si>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</si>
  <si>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</si>
  <si>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</si>
  <si>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</si>
  <si>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</si>
  <si>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</si>
  <si>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</si>
  <si>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</si>
  <si>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</si>
  <si>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</si>
  <si>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</si>
  <si>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</si>
  <si>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</si>
  <si>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</si>
  <si>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</si>
  <si>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</si>
  <si>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</si>
  <si>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</si>
  <si>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</si>
  <si>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</si>
  <si>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</si>
  <si>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</si>
  <si>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</si>
  <si>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</si>
  <si>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</si>
  <si>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</si>
  <si>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</si>
  <si>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</si>
  <si>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</si>
  <si>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</si>
  <si>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</si>
  <si>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</si>
  <si>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marzo de 2024  </t>
  </si>
  <si>
    <t>Deuda Pública Bruta Total al 31 de Diciembre del 2023</t>
  </si>
  <si>
    <t>Deuda Pública Bruta Total descontando la amortizacion 1 2024</t>
  </si>
  <si>
    <t>Deuda Pública Bruta Total descontando la amortizacion 2 2024</t>
  </si>
  <si>
    <t>Deuda Pública Bruta Total descontando la amortizacion 3 2024</t>
  </si>
  <si>
    <t>Deuda Pública Bruta Total descontando la amortizacion 4 2024</t>
  </si>
  <si>
    <t>Deuda Pública Bruta Total descontando la amortizacion 5 2024</t>
  </si>
  <si>
    <t>Deuda Pública Bruta Total descontando la amortizacion 6 2024</t>
  </si>
  <si>
    <t>Deuda Pública Bruta Total descontando la amortizacion 7 2024</t>
  </si>
  <si>
    <t>Deuda Pública Bruta Total descontando la amortizacion 8 2024</t>
  </si>
  <si>
    <t>Deuda Pública Bruta Total descontando la amortizacion 9 2024</t>
  </si>
  <si>
    <t>Deuda Pública Bruta Total descontando la amortizacion 10 2024</t>
  </si>
  <si>
    <t>Deuda Pública Bruta Total descontando la amortizacion 11 2024</t>
  </si>
  <si>
    <t>Deuda Pública Bruta Total descontando la amortizacion 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</si>
</sst>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43" fontId="5" fillId="0" borderId="0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B43" sqref="B43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6" customHeight="1" x14ac:dyDescent="0.2">
      <c r="A2" s="49" t="s">
        <v>11</v>
      </c>
      <c r="B2" s="51" t="s">
        <v>0</v>
      </c>
      <c r="C2" s="51" t="s">
        <v>34</v>
      </c>
      <c r="D2" s="49" t="s">
        <v>1</v>
      </c>
      <c r="E2" s="49" t="s">
        <v>26</v>
      </c>
      <c r="F2" s="49" t="s">
        <v>27</v>
      </c>
      <c r="G2" s="54" t="s">
        <v>28</v>
      </c>
      <c r="H2" s="55"/>
      <c r="I2" s="55"/>
      <c r="J2" s="56"/>
    </row>
    <row r="3" spans="1:10" s="6" customFormat="1" ht="24.75" customHeight="1" x14ac:dyDescent="0.25">
      <c r="A3" s="50"/>
      <c r="B3" s="52"/>
      <c r="C3" s="52"/>
      <c r="D3" s="50"/>
      <c r="E3" s="50"/>
      <c r="F3" s="50"/>
      <c r="G3" s="32" t="s">
        <v>29</v>
      </c>
      <c r="H3" s="32" t="s">
        <v>30</v>
      </c>
      <c r="I3" s="32" t="s">
        <v>31</v>
      </c>
      <c r="J3" s="32" t="s">
        <v>35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32</v>
      </c>
      <c r="F4" s="33">
        <v>15000000</v>
      </c>
      <c r="G4" s="20" t="s">
        <v>33</v>
      </c>
      <c r="H4" s="33">
        <v>15000000</v>
      </c>
      <c r="I4" s="34">
        <f>H4-B32</f>
        <v>8839285.6200000048</v>
      </c>
      <c r="J4" s="35">
        <f>I4/H4</f>
        <v>0.58928570800000035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37</v>
      </c>
      <c r="B8" s="23">
        <v>6428571.5199999968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38</v>
      </c>
      <c r="B10" s="23">
        <f>B8-B9</f>
        <v>6294642.9499999965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39</v>
      </c>
      <c r="B12" s="23">
        <f>B10-B11</f>
        <v>6160714.3799999962</v>
      </c>
    </row>
    <row r="13" spans="1:10" x14ac:dyDescent="0.2">
      <c r="A13" s="24" t="s">
        <v>12</v>
      </c>
      <c r="B13" s="25">
        <v>0</v>
      </c>
    </row>
    <row r="14" spans="1:10" ht="12" customHeight="1" x14ac:dyDescent="0.2">
      <c r="A14" s="24" t="s">
        <v>40</v>
      </c>
      <c r="B14" s="23">
        <f>B12-B13</f>
        <v>6160714.3799999962</v>
      </c>
    </row>
    <row r="15" spans="1:10" x14ac:dyDescent="0.2">
      <c r="A15" s="24" t="s">
        <v>17</v>
      </c>
      <c r="B15" s="25">
        <v>0</v>
      </c>
    </row>
    <row r="16" spans="1:10" ht="10.5" customHeight="1" x14ac:dyDescent="0.2">
      <c r="A16" s="24" t="s">
        <v>41</v>
      </c>
      <c r="B16" s="23">
        <f>B14-B15</f>
        <v>6160714.3799999962</v>
      </c>
    </row>
    <row r="17" spans="1:9" x14ac:dyDescent="0.2">
      <c r="A17" s="24" t="s">
        <v>18</v>
      </c>
      <c r="B17" s="25">
        <v>0</v>
      </c>
    </row>
    <row r="18" spans="1:9" ht="12" customHeight="1" x14ac:dyDescent="0.2">
      <c r="A18" s="24" t="s">
        <v>42</v>
      </c>
      <c r="B18" s="23">
        <f>B16-B17</f>
        <v>6160714.3799999962</v>
      </c>
      <c r="I18" s="43"/>
    </row>
    <row r="19" spans="1:9" x14ac:dyDescent="0.2">
      <c r="A19" s="24" t="s">
        <v>19</v>
      </c>
      <c r="B19" s="25">
        <v>0</v>
      </c>
      <c r="F19" s="43"/>
    </row>
    <row r="20" spans="1:9" ht="12.75" customHeight="1" x14ac:dyDescent="0.2">
      <c r="A20" s="24" t="s">
        <v>43</v>
      </c>
      <c r="B20" s="23">
        <f>B18-B19</f>
        <v>6160714.3799999962</v>
      </c>
    </row>
    <row r="21" spans="1:9" x14ac:dyDescent="0.2">
      <c r="A21" s="24" t="s">
        <v>20</v>
      </c>
      <c r="B21" s="25">
        <v>0</v>
      </c>
    </row>
    <row r="22" spans="1:9" ht="12" customHeight="1" x14ac:dyDescent="0.2">
      <c r="A22" s="24" t="s">
        <v>44</v>
      </c>
      <c r="B22" s="23">
        <f>B20-B21</f>
        <v>6160714.3799999962</v>
      </c>
    </row>
    <row r="23" spans="1:9" x14ac:dyDescent="0.2">
      <c r="A23" s="24" t="s">
        <v>21</v>
      </c>
      <c r="B23" s="25">
        <v>0</v>
      </c>
    </row>
    <row r="24" spans="1:9" ht="13.5" customHeight="1" x14ac:dyDescent="0.2">
      <c r="A24" s="24" t="s">
        <v>45</v>
      </c>
      <c r="B24" s="23">
        <f>B22-B23</f>
        <v>6160714.3799999962</v>
      </c>
    </row>
    <row r="25" spans="1:9" x14ac:dyDescent="0.2">
      <c r="A25" s="24" t="s">
        <v>22</v>
      </c>
      <c r="B25" s="25">
        <v>0</v>
      </c>
    </row>
    <row r="26" spans="1:9" ht="12.75" customHeight="1" x14ac:dyDescent="0.2">
      <c r="A26" s="24" t="s">
        <v>46</v>
      </c>
      <c r="B26" s="23">
        <f>B24-B25</f>
        <v>6160714.3799999962</v>
      </c>
    </row>
    <row r="27" spans="1:9" x14ac:dyDescent="0.2">
      <c r="A27" s="24" t="s">
        <v>23</v>
      </c>
      <c r="B27" s="25">
        <v>0</v>
      </c>
    </row>
    <row r="28" spans="1:9" ht="14.25" customHeight="1" x14ac:dyDescent="0.2">
      <c r="A28" s="24" t="s">
        <v>47</v>
      </c>
      <c r="B28" s="23">
        <f>B26-B27</f>
        <v>6160714.3799999962</v>
      </c>
      <c r="D28" s="29"/>
    </row>
    <row r="29" spans="1:9" x14ac:dyDescent="0.2">
      <c r="A29" s="24" t="s">
        <v>24</v>
      </c>
      <c r="B29" s="25">
        <v>0</v>
      </c>
      <c r="D29" s="29"/>
    </row>
    <row r="30" spans="1:9" ht="14.25" customHeight="1" x14ac:dyDescent="0.2">
      <c r="A30" s="24" t="s">
        <v>48</v>
      </c>
      <c r="B30" s="23">
        <f>B28-B29</f>
        <v>6160714.3799999962</v>
      </c>
      <c r="D30" s="29"/>
    </row>
    <row r="31" spans="1:9" x14ac:dyDescent="0.2">
      <c r="A31" s="24" t="s">
        <v>25</v>
      </c>
      <c r="B31" s="25">
        <v>0</v>
      </c>
      <c r="D31" s="29"/>
    </row>
    <row r="32" spans="1:9" ht="13.5" customHeight="1" x14ac:dyDescent="0.2">
      <c r="A32" s="24" t="s">
        <v>49</v>
      </c>
      <c r="B32" s="23">
        <f>B30-B31</f>
        <v>6160714.3799999962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44"/>
      <c r="B40" s="47" t="s">
        <v>4</v>
      </c>
      <c r="C40" s="45" t="s">
        <v>5</v>
      </c>
    </row>
    <row r="41" spans="1:4" ht="20.25" customHeight="1" x14ac:dyDescent="0.2">
      <c r="A41" s="44"/>
      <c r="B41" s="48"/>
      <c r="C41" s="45"/>
    </row>
    <row r="42" spans="1:4" x14ac:dyDescent="0.2">
      <c r="A42" s="41" t="s">
        <v>6</v>
      </c>
      <c r="B42" s="26">
        <v>1450000000000</v>
      </c>
      <c r="C42" s="26">
        <v>1067520000</v>
      </c>
      <c r="D42" s="19"/>
    </row>
    <row r="43" spans="1:4" x14ac:dyDescent="0.2">
      <c r="A43" s="8" t="s">
        <v>7</v>
      </c>
      <c r="B43" s="10">
        <f>B8</f>
        <v>6428571.5199999968</v>
      </c>
      <c r="C43" s="10">
        <f>B32</f>
        <v>6160714.3799999962</v>
      </c>
    </row>
    <row r="44" spans="1:4" x14ac:dyDescent="0.2">
      <c r="A44" s="8" t="s">
        <v>8</v>
      </c>
      <c r="B44" s="18">
        <f>B43/B42</f>
        <v>4.4334975999999981E-6</v>
      </c>
      <c r="C44" s="18">
        <f>C43/C42</f>
        <v>5.7710528889388457E-3</v>
      </c>
    </row>
    <row r="47" spans="1:4" ht="15" customHeight="1" x14ac:dyDescent="0.2">
      <c r="A47" s="46"/>
      <c r="B47" s="47" t="s">
        <v>4</v>
      </c>
      <c r="C47" s="45" t="s">
        <v>5</v>
      </c>
    </row>
    <row r="48" spans="1:4" ht="27" customHeight="1" x14ac:dyDescent="0.2">
      <c r="A48" s="46"/>
      <c r="B48" s="48"/>
      <c r="C48" s="45"/>
    </row>
    <row r="49" spans="1:3" x14ac:dyDescent="0.2">
      <c r="A49" s="42" t="s">
        <v>9</v>
      </c>
      <c r="B49" s="10">
        <v>64076866.219999999</v>
      </c>
      <c r="C49" s="10">
        <v>27756534.300000001</v>
      </c>
    </row>
    <row r="50" spans="1:3" x14ac:dyDescent="0.2">
      <c r="A50" s="9" t="s">
        <v>10</v>
      </c>
      <c r="B50" s="10">
        <f>B8</f>
        <v>6428571.5199999968</v>
      </c>
      <c r="C50" s="10">
        <f>C43</f>
        <v>6160714.3799999962</v>
      </c>
    </row>
    <row r="51" spans="1:3" x14ac:dyDescent="0.2">
      <c r="A51" s="9" t="s">
        <v>8</v>
      </c>
      <c r="B51" s="18">
        <f>B50/B49</f>
        <v>0.10032593507192269</v>
      </c>
      <c r="C51" s="18">
        <f>C50/C49</f>
        <v>0.22195546149289958</v>
      </c>
    </row>
    <row r="54" spans="1:3" x14ac:dyDescent="0.2">
      <c r="A54" s="19"/>
    </row>
    <row r="58" spans="1:3" x14ac:dyDescent="0.2">
      <c r="B58" s="31"/>
    </row>
  </sheetData>
  <mergeCells count="14">
    <mergeCell ref="A2:A3"/>
    <mergeCell ref="B2:B3"/>
    <mergeCell ref="C2:C3"/>
    <mergeCell ref="D2:D3"/>
    <mergeCell ref="A1:J1"/>
    <mergeCell ref="E2:E3"/>
    <mergeCell ref="F2:F3"/>
    <mergeCell ref="G2:J2"/>
    <mergeCell ref="A40:A41"/>
    <mergeCell ref="C40:C41"/>
    <mergeCell ref="A47:A48"/>
    <mergeCell ref="C47:C48"/>
    <mergeCell ref="B40:B41"/>
    <mergeCell ref="B47:B48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2024-05-02T18:35:08Z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