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D8" i="3"/>
  <c r="F10" i="3" l="1"/>
  <c r="F14" i="3"/>
  <c r="F13" i="3" s="1"/>
  <c r="C9" i="3"/>
  <c r="D13" i="3"/>
  <c r="D20" i="3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G13" i="3"/>
  <c r="E13" i="3"/>
  <c r="E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B9" i="3"/>
  <c r="F9" i="3" s="1"/>
  <c r="H8" i="3" l="1"/>
  <c r="H20" i="3" s="1"/>
  <c r="C8" i="3"/>
  <c r="G8" i="3"/>
  <c r="G20" i="3" s="1"/>
  <c r="E8" i="3"/>
  <c r="E20" i="3" s="1"/>
  <c r="B8" i="3"/>
  <c r="C20" i="3" l="1"/>
  <c r="F20" i="3"/>
  <c r="B20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<sst xmlns="http://schemas.openxmlformats.org/spreadsheetml/2006/main" count="223" uniqueCount="167">
  <si>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</si>
  <si>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</si>
  <si>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</si>
  <si>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</si>
  <si>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</si>
  <si>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</si>
  <si>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</si>
  <si>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</si>
  <si>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</si>
  <si>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</si>
  <si>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</si>
  <si>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</si>
  <si>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</si>
  <si>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</si>
  <si>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</si>
  <si>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</si>
  <si>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</si>
  <si>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</si>
  <si>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</si>
  <si>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</si>
  <si>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</si>
  <si>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</si>
  <si>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</si>
  <si>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</si>
  <si>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</si>
  <si>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</si>
  <si>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</si>
  <si>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</si>
  <si>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</si>
  <si>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</si>
  <si>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</si>
  <si>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</si>
  <si>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</si>
  <si>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</si>
  <si>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</si>
  <si>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</si>
  <si>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</si>
  <si>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</si>
  <si>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</si>
  <si>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</si>
  <si>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</si>
  <si>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</si>
  <si>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</si>
  <si>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</si>
  <si>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</si>
  <si>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</si>
  <si>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</si>
  <si>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</si>
  <si>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</si>
  <si>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</si>
  <si>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</si>
  <si>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</si>
  <si>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</si>
  <si>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</si>
  <si>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</si>
  <si>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</si>
  <si>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</si>
  <si>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</si>
  <si>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</si>
  <si>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</si>
  <si>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</si>
  <si>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</si>
  <si>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</si>
  <si>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</si>
  <si>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</si>
  <si>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</si>
  <si>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</si>
  <si>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</si>
  <si>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</si>
  <si>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</si>
  <si>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</si>
  <si>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</si>
  <si>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</si>
  <si>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</si>
  <si>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</si>
  <si>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</si>
  <si>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</si>
  <si>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</si>
  <si>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</si>
  <si>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</si>
  <si>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</si>
  <si>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</si>
  <si>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</si>
  <si>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</si>
  <si>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</si>
  <si>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</si>
  <si>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</si>
  <si>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</si>
  <si>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</si>
  <si>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</si>
  <si>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</si>
  <si>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</si>
  <si>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</si>
  <si>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</si>
  <si>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</si>
  <si>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</si>
  <si>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</si>
  <si>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</si>
  <si>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</si>
  <si>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</si>
  <si>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</si>
  <si>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</si>
  <si>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</si>
  <si>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</si>
  <si>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</si>
  <si>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</si>
  <si>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</si>
  <si>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</si>
  <si>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</si>
  <si>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</si>
  <si>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</si>
  <si>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</si>
  <si>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</si>
  <si>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</si>
  <si>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</si>
  <si>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</si>
  <si>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</si>
  <si>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</si>
  <si>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</si>
  <si>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</si>
  <si>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</si>
  <si>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</si>
  <si>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</si>
  <si>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</si>
  <si>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</si>
  <si>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</si>
  <si>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</si>
  <si>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</si>
  <si>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</si>
  <si>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</si>
  <si>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</si>
  <si>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</si>
  <si>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</si>
  <si>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</si>
  <si>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</si>
  <si>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</si>
  <si>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</si>
  <si>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</si>
  <si>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</si>
  <si>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</si>
  <si>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</si>
  <si>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</si>
  <si>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</si>
  <si>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</si>
  <si>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</si>
  <si>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</si>
  <si>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</si>
  <si>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</si>
  <si>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</si>
  <si>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</si>
  <si>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</si>
  <si>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</si>
  <si>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</si>
  <si>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</si>
  <si>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</si>
  <si>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</si>
  <si>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</si>
  <si>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</si>
  <si>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</si>
  <si>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</si>
  <si>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</si>
  <si>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</si>
  <si>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</si>
  <si>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</si>
  <si>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</si>
  <si>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31 de Marzo de 2024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</si>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</sst>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3.42578125" bestFit="1" customWidth="1"/>
  </cols>
  <sheetData>
    <row r="1" spans="1:10" ht="40.9" customHeight="1" x14ac:dyDescent="0.25">
      <c r="A1" s="78" t="s">
        <v>1</v>
      </c>
      <c r="B1" s="79"/>
      <c r="C1" s="79"/>
      <c r="D1" s="79"/>
      <c r="E1" s="79"/>
      <c r="F1" s="79"/>
      <c r="G1" s="79"/>
      <c r="H1" s="80"/>
    </row>
    <row r="2" spans="1:10" x14ac:dyDescent="0.25">
      <c r="A2" s="52" t="s">
        <v>166</v>
      </c>
      <c r="B2" s="53"/>
      <c r="C2" s="53"/>
      <c r="D2" s="53"/>
      <c r="E2" s="53"/>
      <c r="F2" s="53"/>
      <c r="G2" s="53"/>
      <c r="H2" s="54"/>
    </row>
    <row r="3" spans="1:10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10" ht="15" customHeight="1" x14ac:dyDescent="0.25">
      <c r="A4" s="55" t="s">
        <v>165</v>
      </c>
      <c r="B4" s="56"/>
      <c r="C4" s="56"/>
      <c r="D4" s="56"/>
      <c r="E4" s="56"/>
      <c r="F4" s="56"/>
      <c r="G4" s="56"/>
      <c r="H4" s="57"/>
    </row>
    <row r="5" spans="1:10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10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10" x14ac:dyDescent="0.25">
      <c r="A7" s="44"/>
      <c r="B7" s="45"/>
      <c r="C7" s="45"/>
      <c r="D7" s="45"/>
      <c r="E7" s="45"/>
      <c r="F7" s="45"/>
      <c r="G7" s="45"/>
      <c r="H7" s="45"/>
    </row>
    <row r="8" spans="1:10" x14ac:dyDescent="0.25">
      <c r="A8" s="6" t="s">
        <v>10</v>
      </c>
      <c r="B8" s="2">
        <f t="shared" ref="B8:H8" si="0">B9+B13</f>
        <v>6428571.5199999996</v>
      </c>
      <c r="C8" s="2">
        <f t="shared" si="0"/>
        <v>267857.14</v>
      </c>
      <c r="D8" s="2">
        <f>D9+D13</f>
        <v>1874999.98</v>
      </c>
      <c r="E8" s="2">
        <f t="shared" si="0"/>
        <v>0</v>
      </c>
      <c r="F8" s="2">
        <f>B8+C8-D8+E8</f>
        <v>4821428.68</v>
      </c>
      <c r="G8" s="2">
        <f t="shared" si="0"/>
        <v>130637.84</v>
      </c>
      <c r="H8" s="2">
        <f t="shared" si="0"/>
        <v>0</v>
      </c>
    </row>
    <row r="9" spans="1:10" ht="15.75" customHeight="1" x14ac:dyDescent="0.25">
      <c r="A9" s="46" t="s">
        <v>11</v>
      </c>
      <c r="B9" s="19">
        <f t="shared" ref="B9:H9" si="1">SUM(B10:B12)</f>
        <v>0</v>
      </c>
      <c r="C9" s="19">
        <f>SUM(C10:C12)</f>
        <v>267857.14</v>
      </c>
      <c r="D9" s="19">
        <v>267857.14</v>
      </c>
      <c r="E9" s="19">
        <f t="shared" si="1"/>
        <v>0</v>
      </c>
      <c r="F9" s="19">
        <f>B9+C9-D9+E9</f>
        <v>0</v>
      </c>
      <c r="G9" s="19">
        <v>130637.84</v>
      </c>
      <c r="H9" s="19">
        <f t="shared" si="1"/>
        <v>0</v>
      </c>
      <c r="J9" s="77"/>
    </row>
    <row r="10" spans="1:10" ht="17.25" customHeight="1" x14ac:dyDescent="0.25">
      <c r="A10" s="47" t="s">
        <v>12</v>
      </c>
      <c r="B10" s="48">
        <v>0</v>
      </c>
      <c r="C10" s="19">
        <v>267857.14</v>
      </c>
      <c r="D10" s="48">
        <v>267857.14</v>
      </c>
      <c r="E10" s="48">
        <v>0</v>
      </c>
      <c r="F10" s="48">
        <f>B10+C10-D10+E10</f>
        <v>0</v>
      </c>
      <c r="G10" s="48">
        <v>130637.84</v>
      </c>
      <c r="H10" s="48">
        <v>0</v>
      </c>
    </row>
    <row r="11" spans="1:10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10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10" x14ac:dyDescent="0.25">
      <c r="A13" s="46" t="s">
        <v>15</v>
      </c>
      <c r="B13" s="19">
        <f t="shared" ref="B13:H13" si="2">SUM(B14:B16)</f>
        <v>6428571.5199999996</v>
      </c>
      <c r="C13" s="19">
        <f t="shared" si="2"/>
        <v>0</v>
      </c>
      <c r="D13" s="19">
        <f>D14</f>
        <v>1607142.84</v>
      </c>
      <c r="E13" s="19">
        <f t="shared" si="2"/>
        <v>0</v>
      </c>
      <c r="F13" s="19">
        <f>SUM(F14:F16)</f>
        <v>4821428.68</v>
      </c>
      <c r="G13" s="19">
        <f t="shared" si="2"/>
        <v>0</v>
      </c>
      <c r="H13" s="19">
        <f t="shared" si="2"/>
        <v>0</v>
      </c>
    </row>
    <row r="14" spans="1:10" x14ac:dyDescent="0.25">
      <c r="A14" s="47" t="s">
        <v>16</v>
      </c>
      <c r="B14" s="48">
        <v>6428571.5199999996</v>
      </c>
      <c r="C14" s="19">
        <v>0</v>
      </c>
      <c r="D14" s="19">
        <v>1607142.84</v>
      </c>
      <c r="E14" s="48">
        <v>0</v>
      </c>
      <c r="F14" s="48">
        <f>B14+C14-D14+E14</f>
        <v>4821428.68</v>
      </c>
      <c r="G14" s="19">
        <v>0</v>
      </c>
      <c r="H14" s="19">
        <v>0</v>
      </c>
    </row>
    <row r="15" spans="1:10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10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37934644.620000005</v>
      </c>
      <c r="C18" s="50"/>
      <c r="D18" s="50"/>
      <c r="E18" s="50"/>
      <c r="F18" s="2">
        <v>21722952.850000001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44363216.140000001</v>
      </c>
      <c r="C20" s="2">
        <f t="shared" si="3"/>
        <v>267857.14</v>
      </c>
      <c r="D20" s="2">
        <f>D8+D18</f>
        <v>1874999.98</v>
      </c>
      <c r="E20" s="2">
        <f t="shared" si="3"/>
        <v>0</v>
      </c>
      <c r="F20" s="2">
        <f>F8+F18</f>
        <v>26544381.530000001</v>
      </c>
      <c r="G20" s="2">
        <f t="shared" si="3"/>
        <v>130637.84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1" t="s">
        <v>30</v>
      </c>
      <c r="B33" s="81"/>
      <c r="C33" s="81"/>
      <c r="D33" s="81"/>
      <c r="E33" s="81"/>
      <c r="F33" s="81"/>
      <c r="G33" s="81"/>
      <c r="H33" s="81"/>
    </row>
    <row r="34" spans="1:8" ht="14.45" customHeight="1" x14ac:dyDescent="0.25">
      <c r="A34" s="81"/>
      <c r="B34" s="81"/>
      <c r="C34" s="81"/>
      <c r="D34" s="81"/>
      <c r="E34" s="81"/>
      <c r="F34" s="81"/>
      <c r="G34" s="81"/>
      <c r="H34" s="81"/>
    </row>
    <row r="35" spans="1:8" ht="14.45" customHeight="1" x14ac:dyDescent="0.25">
      <c r="A35" s="81"/>
      <c r="B35" s="81"/>
      <c r="C35" s="81"/>
      <c r="D35" s="81"/>
      <c r="E35" s="81"/>
      <c r="F35" s="81"/>
      <c r="G35" s="81"/>
      <c r="H35" s="81"/>
    </row>
    <row r="36" spans="1:8" ht="14.45" customHeight="1" x14ac:dyDescent="0.25">
      <c r="A36" s="81"/>
      <c r="B36" s="81"/>
      <c r="C36" s="81"/>
      <c r="D36" s="81"/>
      <c r="E36" s="81"/>
      <c r="F36" s="81"/>
      <c r="G36" s="81"/>
      <c r="H36" s="81"/>
    </row>
    <row r="37" spans="1:8" ht="14.45" customHeight="1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15:C22 B17:B30 C8:C13 C14:D1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B41:F44 B12:H12 B9 E9 B10 E10 H9 H10 B17:H17 B19:H19 C18:E18 B15:C15 E15:H15 G14:H14 G18:H18 B16:D16 F16:H16 E14 B21:H31 B20:C20 G20:H20 B13:C13 E13 G8:H8 B11:E11 G11:H11 E20 E8 G13:H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5" t="s">
        <v>53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3" t="s">
        <v>56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7" t="s">
        <v>57</v>
      </c>
      <c r="C7" s="84"/>
      <c r="D7" s="84"/>
      <c r="E7" s="84"/>
      <c r="F7" s="84"/>
      <c r="G7" s="84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72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7" t="s">
        <v>74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5" t="s">
        <v>57</v>
      </c>
      <c r="C7" s="84"/>
      <c r="D7" s="84"/>
      <c r="E7" s="84"/>
      <c r="F7" s="84"/>
      <c r="G7" s="84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88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0" t="s">
        <v>56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9" t="s">
        <v>111</v>
      </c>
      <c r="B39" s="89"/>
      <c r="C39" s="89"/>
      <c r="D39" s="89"/>
      <c r="E39" s="89"/>
      <c r="F39" s="89"/>
      <c r="G39" s="89"/>
    </row>
    <row r="40" spans="1:7" x14ac:dyDescent="0.25">
      <c r="A40" s="89" t="s">
        <v>112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113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3" t="s">
        <v>74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9" t="s">
        <v>111</v>
      </c>
      <c r="B32" s="89"/>
      <c r="C32" s="89"/>
      <c r="D32" s="89"/>
      <c r="E32" s="89"/>
      <c r="F32" s="89"/>
      <c r="G32" s="89"/>
    </row>
    <row r="33" spans="1:7" x14ac:dyDescent="0.25">
      <c r="A33" s="89" t="s">
        <v>112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5" t="s">
        <v>117</v>
      </c>
      <c r="B1" s="95"/>
      <c r="C1" s="95"/>
      <c r="D1" s="95"/>
      <c r="E1" s="95"/>
      <c r="F1" s="95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