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60" i="8" l="1"/>
  <c r="D60" i="8"/>
  <c r="E60" i="8"/>
  <c r="F60" i="8"/>
  <c r="G60" i="8"/>
  <c r="B60" i="8"/>
  <c r="G9" i="8"/>
  <c r="C9" i="8"/>
  <c r="D9" i="8"/>
  <c r="E9" i="8"/>
  <c r="F9" i="8"/>
  <c r="B9" i="8"/>
  <c r="E79" i="8" l="1"/>
  <c r="F79" i="8"/>
  <c r="B79" i="8"/>
  <c r="D79" i="8"/>
  <c r="C79" i="8"/>
  <c r="G7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<sst xmlns="http://schemas.openxmlformats.org/spreadsheetml/2006/main" count="263" uniqueCount="194">
  <si>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</si>
  <si>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</si>
  <si>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</si>
  <si>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</si>
  <si>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</si>
  <si>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</si>
  <si>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</si>
  <si>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</si>
  <si>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</si>
  <si>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</si>
  <si>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</si>
  <si>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</si>
  <si>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</si>
  <si>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</si>
  <si>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</si>
  <si>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</si>
  <si>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</si>
  <si>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</si>
  <si>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</si>
  <si>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</si>
  <si>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</si>
  <si>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</si>
  <si>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</si>
  <si>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</si>
  <si>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</si>
  <si>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</si>
  <si>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</si>
  <si>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</si>
  <si>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</si>
  <si>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</si>
  <si>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</si>
  <si>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</si>
  <si>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</si>
  <si>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</si>
  <si>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</si>
  <si>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</si>
  <si>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</si>
  <si>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</si>
  <si>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</si>
  <si>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</si>
  <si>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</si>
  <si>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</si>
  <si>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</si>
  <si>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</si>
  <si>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</si>
  <si>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</si>
  <si>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</si>
  <si>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</si>
  <si>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</si>
  <si>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</si>
  <si>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</si>
  <si>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</si>
  <si>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</si>
  <si>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</si>
  <si>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</si>
  <si>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</si>
  <si>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</si>
  <si>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</si>
  <si>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</si>
  <si>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</si>
  <si>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</si>
  <si>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</si>
  <si>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</si>
  <si>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</si>
  <si>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</si>
  <si>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</si>
  <si>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</si>
  <si>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</si>
  <si>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</si>
  <si>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</si>
  <si>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</si>
  <si>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</si>
  <si>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</si>
  <si>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</si>
  <si>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</si>
  <si>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</si>
  <si>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</si>
  <si>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</si>
  <si>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</si>
  <si>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</si>
  <si>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</si>
  <si>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</si>
  <si>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</si>
  <si>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</si>
  <si>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</si>
  <si>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</si>
  <si>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</si>
  <si>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</si>
  <si>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</si>
  <si>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</si>
  <si>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</si>
  <si>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</si>
  <si>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</si>
  <si>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</si>
  <si>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</si>
  <si>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</si>
  <si>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</si>
  <si>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</si>
  <si>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</si>
  <si>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</si>
  <si>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</si>
  <si>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</si>
  <si>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</si>
  <si>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</si>
  <si>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</si>
  <si>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</si>
  <si>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</si>
  <si>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</si>
  <si>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</si>
  <si>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</si>
  <si>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</si>
  <si>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</si>
  <si>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</si>
  <si>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</si>
  <si>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</si>
  <si>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</si>
  <si>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</si>
  <si>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</si>
  <si>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</si>
  <si>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</si>
  <si>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</si>
  <si>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</si>
  <si>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</si>
  <si>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</si>
  <si>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</si>
  <si>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</si>
  <si>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</si>
  <si>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</si>
  <si>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</si>
  <si>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</si>
  <si>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</si>
  <si>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</si>
  <si>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</si>
  <si>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</si>
  <si>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</si>
  <si>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</si>
  <si>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</si>
  <si>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</si>
  <si>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</si>
  <si>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</si>
  <si>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Valle de Santiago, Gto.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</si>
  <si>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</si>
  <si>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</si>
  <si>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</si>
  <si>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</si>
  <si>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</si>
  <si>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</si>
  <si>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</si>
  <si>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</si>
  <si>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31111M420020600 PROCURAD DER NIÑAS, NIÑOS Y ADOLESCENTES</t>
  </si>
  <si>
    <t>31111M420020700 SIPINNA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</si>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</sst>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abSelected="1" zoomScale="110" zoomScaleNormal="110" workbookViewId="0">
      <selection activeCell="A5" sqref="A5"/>
    </sheetView>
  </sheetViews>
  <sheetFormatPr baseColWidth="10" defaultColWidth="11" defaultRowHeight="15" x14ac:dyDescent="0.25"/>
  <cols>
    <col min="1" max="1" width="68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24</v>
      </c>
      <c r="B1" s="70"/>
      <c r="C1" s="70"/>
      <c r="D1" s="70"/>
      <c r="E1" s="70"/>
      <c r="F1" s="70"/>
      <c r="G1" s="71"/>
    </row>
    <row r="2" spans="1:7" ht="15" customHeight="1" x14ac:dyDescent="0.25">
      <c r="A2" s="39" t="s">
        <v>140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139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4" t="s">
        <v>1</v>
      </c>
      <c r="B7" s="66" t="s">
        <v>20</v>
      </c>
      <c r="C7" s="66"/>
      <c r="D7" s="66"/>
      <c r="E7" s="66"/>
      <c r="F7" s="66"/>
      <c r="G7" s="68" t="s">
        <v>21</v>
      </c>
    </row>
    <row r="8" spans="1:7" ht="30" x14ac:dyDescent="0.25">
      <c r="A8" s="6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7"/>
    </row>
    <row r="9" spans="1:7" ht="15.75" customHeight="1" x14ac:dyDescent="0.25">
      <c r="A9" s="7" t="s">
        <v>26</v>
      </c>
      <c r="B9" s="8">
        <f t="shared" ref="B9:G9" si="0">SUM(B10:B58)</f>
        <v>323000000</v>
      </c>
      <c r="C9" s="8">
        <f t="shared" si="0"/>
        <v>135940295.09</v>
      </c>
      <c r="D9" s="8">
        <f t="shared" si="0"/>
        <v>458940295.08999997</v>
      </c>
      <c r="E9" s="8">
        <f t="shared" si="0"/>
        <v>72693449.929999992</v>
      </c>
      <c r="F9" s="8">
        <f t="shared" si="0"/>
        <v>68050894.779999986</v>
      </c>
      <c r="G9" s="8">
        <f t="shared" si="0"/>
        <v>386246845.15999991</v>
      </c>
    </row>
    <row r="10" spans="1:7" x14ac:dyDescent="0.25">
      <c r="A10" s="25" t="s">
        <v>141</v>
      </c>
      <c r="B10" s="37">
        <v>4061001</v>
      </c>
      <c r="C10" s="37">
        <v>0</v>
      </c>
      <c r="D10" s="37">
        <v>4061001</v>
      </c>
      <c r="E10" s="37">
        <v>704037.85</v>
      </c>
      <c r="F10" s="37">
        <v>704037.85</v>
      </c>
      <c r="G10" s="37">
        <v>3356963.15</v>
      </c>
    </row>
    <row r="11" spans="1:7" x14ac:dyDescent="0.25">
      <c r="A11" s="25" t="s">
        <v>142</v>
      </c>
      <c r="B11" s="37">
        <v>1715134</v>
      </c>
      <c r="C11" s="37">
        <v>0</v>
      </c>
      <c r="D11" s="37">
        <v>1715134</v>
      </c>
      <c r="E11" s="37">
        <v>379325.6</v>
      </c>
      <c r="F11" s="37">
        <v>379325.6</v>
      </c>
      <c r="G11" s="37">
        <v>1335808.3999999999</v>
      </c>
    </row>
    <row r="12" spans="1:7" x14ac:dyDescent="0.25">
      <c r="A12" s="25" t="s">
        <v>143</v>
      </c>
      <c r="B12" s="37">
        <v>11232551</v>
      </c>
      <c r="C12" s="37">
        <v>0</v>
      </c>
      <c r="D12" s="37">
        <v>11232551</v>
      </c>
      <c r="E12" s="37">
        <v>2790943.08</v>
      </c>
      <c r="F12" s="37">
        <v>2790893.08</v>
      </c>
      <c r="G12" s="37">
        <v>8441607.9199999999</v>
      </c>
    </row>
    <row r="13" spans="1:7" x14ac:dyDescent="0.25">
      <c r="A13" s="25" t="s">
        <v>144</v>
      </c>
      <c r="B13" s="37">
        <v>2594197</v>
      </c>
      <c r="C13" s="37">
        <v>0</v>
      </c>
      <c r="D13" s="37">
        <v>2594197</v>
      </c>
      <c r="E13" s="37">
        <v>550633</v>
      </c>
      <c r="F13" s="37">
        <v>550633</v>
      </c>
      <c r="G13" s="37">
        <v>2043564</v>
      </c>
    </row>
    <row r="14" spans="1:7" x14ac:dyDescent="0.25">
      <c r="A14" s="25" t="s">
        <v>145</v>
      </c>
      <c r="B14" s="37">
        <v>3990543</v>
      </c>
      <c r="C14" s="37">
        <v>0</v>
      </c>
      <c r="D14" s="37">
        <v>3990543</v>
      </c>
      <c r="E14" s="37">
        <v>741189.97</v>
      </c>
      <c r="F14" s="37">
        <v>741189.97</v>
      </c>
      <c r="G14" s="37">
        <v>3249353.03</v>
      </c>
    </row>
    <row r="15" spans="1:7" x14ac:dyDescent="0.25">
      <c r="A15" s="25" t="s">
        <v>146</v>
      </c>
      <c r="B15" s="37">
        <v>2259986</v>
      </c>
      <c r="C15" s="37">
        <v>0</v>
      </c>
      <c r="D15" s="37">
        <v>2259986</v>
      </c>
      <c r="E15" s="37">
        <v>424314.7</v>
      </c>
      <c r="F15" s="37">
        <v>424314.7</v>
      </c>
      <c r="G15" s="37">
        <v>1835671.3</v>
      </c>
    </row>
    <row r="16" spans="1:7" x14ac:dyDescent="0.25">
      <c r="A16" s="25" t="s">
        <v>147</v>
      </c>
      <c r="B16" s="37">
        <v>665408</v>
      </c>
      <c r="C16" s="37">
        <v>0</v>
      </c>
      <c r="D16" s="37">
        <v>665408</v>
      </c>
      <c r="E16" s="37">
        <v>94433</v>
      </c>
      <c r="F16" s="37">
        <v>94433</v>
      </c>
      <c r="G16" s="37">
        <v>570975</v>
      </c>
    </row>
    <row r="17" spans="1:7" x14ac:dyDescent="0.25">
      <c r="A17" s="25" t="s">
        <v>148</v>
      </c>
      <c r="B17" s="37">
        <v>464386</v>
      </c>
      <c r="C17" s="37">
        <v>0</v>
      </c>
      <c r="D17" s="37">
        <v>464386</v>
      </c>
      <c r="E17" s="37">
        <v>102970.8</v>
      </c>
      <c r="F17" s="37">
        <v>102970.8</v>
      </c>
      <c r="G17" s="37">
        <v>361415.2</v>
      </c>
    </row>
    <row r="18" spans="1:7" x14ac:dyDescent="0.25">
      <c r="A18" s="25" t="s">
        <v>149</v>
      </c>
      <c r="B18" s="37">
        <v>968314</v>
      </c>
      <c r="C18" s="37">
        <v>100000</v>
      </c>
      <c r="D18" s="37">
        <v>1068314</v>
      </c>
      <c r="E18" s="37">
        <v>256280.49</v>
      </c>
      <c r="F18" s="37">
        <v>256280.49</v>
      </c>
      <c r="G18" s="37">
        <v>812033.51</v>
      </c>
    </row>
    <row r="19" spans="1:7" x14ac:dyDescent="0.25">
      <c r="A19" s="25" t="s">
        <v>150</v>
      </c>
      <c r="B19" s="37">
        <v>243611</v>
      </c>
      <c r="C19" s="37">
        <v>42000</v>
      </c>
      <c r="D19" s="37">
        <v>285611</v>
      </c>
      <c r="E19" s="37">
        <v>50999.6</v>
      </c>
      <c r="F19" s="37">
        <v>50999.6</v>
      </c>
      <c r="G19" s="37">
        <v>234611.4</v>
      </c>
    </row>
    <row r="20" spans="1:7" x14ac:dyDescent="0.25">
      <c r="A20" s="25" t="s">
        <v>151</v>
      </c>
      <c r="B20" s="37">
        <v>61345601.710000001</v>
      </c>
      <c r="C20" s="37">
        <v>-36565193.670000002</v>
      </c>
      <c r="D20" s="37">
        <v>24780408.039999999</v>
      </c>
      <c r="E20" s="37">
        <v>2930494.56</v>
      </c>
      <c r="F20" s="37">
        <v>2900996.56</v>
      </c>
      <c r="G20" s="37">
        <v>21849913.48</v>
      </c>
    </row>
    <row r="21" spans="1:7" x14ac:dyDescent="0.25">
      <c r="A21" s="25" t="s">
        <v>152</v>
      </c>
      <c r="B21" s="37">
        <v>1385110</v>
      </c>
      <c r="C21" s="37">
        <v>50000</v>
      </c>
      <c r="D21" s="37">
        <v>1435110</v>
      </c>
      <c r="E21" s="37">
        <v>200984.38</v>
      </c>
      <c r="F21" s="37">
        <v>200984.38</v>
      </c>
      <c r="G21" s="37">
        <v>1234125.6200000001</v>
      </c>
    </row>
    <row r="22" spans="1:7" x14ac:dyDescent="0.25">
      <c r="A22" s="25" t="s">
        <v>153</v>
      </c>
      <c r="B22" s="37">
        <v>2260097</v>
      </c>
      <c r="C22" s="37">
        <v>0</v>
      </c>
      <c r="D22" s="37">
        <v>2260097</v>
      </c>
      <c r="E22" s="37">
        <v>381840.5</v>
      </c>
      <c r="F22" s="37">
        <v>381840.5</v>
      </c>
      <c r="G22" s="37">
        <v>1878256.5</v>
      </c>
    </row>
    <row r="23" spans="1:7" x14ac:dyDescent="0.25">
      <c r="A23" s="25" t="s">
        <v>154</v>
      </c>
      <c r="B23" s="37">
        <v>10941866</v>
      </c>
      <c r="C23" s="37">
        <v>66552400.409999996</v>
      </c>
      <c r="D23" s="37">
        <v>77494266.409999996</v>
      </c>
      <c r="E23" s="37">
        <v>8818679.2400000002</v>
      </c>
      <c r="F23" s="37">
        <v>8818679.2400000002</v>
      </c>
      <c r="G23" s="37">
        <v>68675587.170000002</v>
      </c>
    </row>
    <row r="24" spans="1:7" x14ac:dyDescent="0.25">
      <c r="A24" s="25" t="s">
        <v>155</v>
      </c>
      <c r="B24" s="37">
        <v>1689430</v>
      </c>
      <c r="C24" s="37">
        <v>2750000</v>
      </c>
      <c r="D24" s="37">
        <v>4439430</v>
      </c>
      <c r="E24" s="37">
        <v>3091709.26</v>
      </c>
      <c r="F24" s="37">
        <v>380957.07</v>
      </c>
      <c r="G24" s="37">
        <v>1347720.74</v>
      </c>
    </row>
    <row r="25" spans="1:7" x14ac:dyDescent="0.25">
      <c r="A25" s="25" t="s">
        <v>156</v>
      </c>
      <c r="B25" s="37">
        <v>19004246</v>
      </c>
      <c r="C25" s="37">
        <v>2500000</v>
      </c>
      <c r="D25" s="37">
        <v>21504246</v>
      </c>
      <c r="E25" s="37">
        <v>408302.54</v>
      </c>
      <c r="F25" s="37">
        <v>408302.54</v>
      </c>
      <c r="G25" s="37">
        <v>21095943.460000001</v>
      </c>
    </row>
    <row r="26" spans="1:7" x14ac:dyDescent="0.25">
      <c r="A26" s="25" t="s">
        <v>157</v>
      </c>
      <c r="B26" s="37">
        <v>10087664</v>
      </c>
      <c r="C26" s="37">
        <v>3310000</v>
      </c>
      <c r="D26" s="37">
        <v>13397664</v>
      </c>
      <c r="E26" s="37">
        <v>1880229.27</v>
      </c>
      <c r="F26" s="37">
        <v>1868397.27</v>
      </c>
      <c r="G26" s="37">
        <v>11517434.73</v>
      </c>
    </row>
    <row r="27" spans="1:7" x14ac:dyDescent="0.25">
      <c r="A27" s="25" t="s">
        <v>158</v>
      </c>
      <c r="B27" s="37">
        <v>4669325</v>
      </c>
      <c r="C27" s="37">
        <v>1600000</v>
      </c>
      <c r="D27" s="37">
        <v>6269325</v>
      </c>
      <c r="E27" s="37">
        <v>1584100.4</v>
      </c>
      <c r="F27" s="37">
        <v>1003650.32</v>
      </c>
      <c r="G27" s="37">
        <v>4685224.5999999996</v>
      </c>
    </row>
    <row r="28" spans="1:7" x14ac:dyDescent="0.25">
      <c r="A28" s="25" t="s">
        <v>159</v>
      </c>
      <c r="B28" s="37">
        <v>4325869</v>
      </c>
      <c r="C28" s="37">
        <v>103000</v>
      </c>
      <c r="D28" s="37">
        <v>4428869</v>
      </c>
      <c r="E28" s="37">
        <v>1030732.14</v>
      </c>
      <c r="F28" s="37">
        <v>1030731.52</v>
      </c>
      <c r="G28" s="37">
        <v>3398136.86</v>
      </c>
    </row>
    <row r="29" spans="1:7" x14ac:dyDescent="0.25">
      <c r="A29" s="25" t="s">
        <v>160</v>
      </c>
      <c r="B29" s="37">
        <v>3040176</v>
      </c>
      <c r="C29" s="37">
        <v>14000</v>
      </c>
      <c r="D29" s="37">
        <v>3054176</v>
      </c>
      <c r="E29" s="37">
        <v>611565.43999999994</v>
      </c>
      <c r="F29" s="37">
        <v>605547.23</v>
      </c>
      <c r="G29" s="37">
        <v>2442610.56</v>
      </c>
    </row>
    <row r="30" spans="1:7" x14ac:dyDescent="0.25">
      <c r="A30" s="25" t="s">
        <v>161</v>
      </c>
      <c r="B30" s="37">
        <v>3177134</v>
      </c>
      <c r="C30" s="37">
        <v>59000</v>
      </c>
      <c r="D30" s="37">
        <v>3236134</v>
      </c>
      <c r="E30" s="37">
        <v>556629.82999999996</v>
      </c>
      <c r="F30" s="37">
        <v>556629.82999999996</v>
      </c>
      <c r="G30" s="37">
        <v>2679504.17</v>
      </c>
    </row>
    <row r="31" spans="1:7" x14ac:dyDescent="0.25">
      <c r="A31" s="25" t="s">
        <v>162</v>
      </c>
      <c r="B31" s="37">
        <v>9445412</v>
      </c>
      <c r="C31" s="37">
        <v>4257731.46</v>
      </c>
      <c r="D31" s="37">
        <v>13703143.460000001</v>
      </c>
      <c r="E31" s="37">
        <v>5128691.8600000003</v>
      </c>
      <c r="F31" s="37">
        <v>5128691.8600000003</v>
      </c>
      <c r="G31" s="37">
        <v>8574451.5999999996</v>
      </c>
    </row>
    <row r="32" spans="1:7" x14ac:dyDescent="0.25">
      <c r="A32" s="25" t="s">
        <v>163</v>
      </c>
      <c r="B32" s="37">
        <v>13234421</v>
      </c>
      <c r="C32" s="37">
        <v>16676006.52</v>
      </c>
      <c r="D32" s="37">
        <v>29910427.52</v>
      </c>
      <c r="E32" s="37">
        <v>3154241.38</v>
      </c>
      <c r="F32" s="37">
        <v>3154241.38</v>
      </c>
      <c r="G32" s="37">
        <v>26756186.140000001</v>
      </c>
    </row>
    <row r="33" spans="1:7" x14ac:dyDescent="0.25">
      <c r="A33" s="25" t="s">
        <v>164</v>
      </c>
      <c r="B33" s="37">
        <v>994861</v>
      </c>
      <c r="C33" s="37">
        <v>5500000</v>
      </c>
      <c r="D33" s="37">
        <v>6494861</v>
      </c>
      <c r="E33" s="37">
        <v>284607.83</v>
      </c>
      <c r="F33" s="37">
        <v>284607.83</v>
      </c>
      <c r="G33" s="37">
        <v>6210253.1699999999</v>
      </c>
    </row>
    <row r="34" spans="1:7" x14ac:dyDescent="0.25">
      <c r="A34" s="25" t="s">
        <v>165</v>
      </c>
      <c r="B34" s="37">
        <v>1047711</v>
      </c>
      <c r="C34" s="37">
        <v>0</v>
      </c>
      <c r="D34" s="37">
        <v>1047711</v>
      </c>
      <c r="E34" s="37">
        <v>173362.5</v>
      </c>
      <c r="F34" s="37">
        <v>173362.5</v>
      </c>
      <c r="G34" s="37">
        <v>874348.5</v>
      </c>
    </row>
    <row r="35" spans="1:7" x14ac:dyDescent="0.25">
      <c r="A35" s="25" t="s">
        <v>166</v>
      </c>
      <c r="B35" s="37">
        <v>0</v>
      </c>
      <c r="C35" s="37">
        <v>57096315</v>
      </c>
      <c r="D35" s="37">
        <v>57096315</v>
      </c>
      <c r="E35" s="37">
        <v>0</v>
      </c>
      <c r="F35" s="37">
        <v>0</v>
      </c>
      <c r="G35" s="37">
        <v>57096315</v>
      </c>
    </row>
    <row r="36" spans="1:7" x14ac:dyDescent="0.25">
      <c r="A36" s="25" t="s">
        <v>167</v>
      </c>
      <c r="B36" s="37">
        <v>2402471</v>
      </c>
      <c r="C36" s="37">
        <v>750000</v>
      </c>
      <c r="D36" s="37">
        <v>3152471</v>
      </c>
      <c r="E36" s="37">
        <v>567130</v>
      </c>
      <c r="F36" s="37">
        <v>557050</v>
      </c>
      <c r="G36" s="37">
        <v>2585341</v>
      </c>
    </row>
    <row r="37" spans="1:7" x14ac:dyDescent="0.25">
      <c r="A37" s="25" t="s">
        <v>168</v>
      </c>
      <c r="B37" s="37">
        <v>261557</v>
      </c>
      <c r="C37" s="37">
        <v>0</v>
      </c>
      <c r="D37" s="37">
        <v>261557</v>
      </c>
      <c r="E37" s="37">
        <v>26443</v>
      </c>
      <c r="F37" s="37">
        <v>26443</v>
      </c>
      <c r="G37" s="37">
        <v>235114</v>
      </c>
    </row>
    <row r="38" spans="1:7" x14ac:dyDescent="0.25">
      <c r="A38" s="25" t="s">
        <v>169</v>
      </c>
      <c r="B38" s="37">
        <v>12272920</v>
      </c>
      <c r="C38" s="37">
        <v>426000</v>
      </c>
      <c r="D38" s="37">
        <v>12698920</v>
      </c>
      <c r="E38" s="37">
        <v>2461508.2200000002</v>
      </c>
      <c r="F38" s="37">
        <v>2461508.2200000002</v>
      </c>
      <c r="G38" s="37">
        <v>10237411.779999999</v>
      </c>
    </row>
    <row r="39" spans="1:7" x14ac:dyDescent="0.25">
      <c r="A39" s="25" t="s">
        <v>170</v>
      </c>
      <c r="B39" s="37">
        <v>37830579</v>
      </c>
      <c r="C39" s="37">
        <v>1000000</v>
      </c>
      <c r="D39" s="37">
        <v>38830579</v>
      </c>
      <c r="E39" s="37">
        <v>6315268.3600000003</v>
      </c>
      <c r="F39" s="37">
        <v>5601912.7999999998</v>
      </c>
      <c r="G39" s="37">
        <v>32515310.640000001</v>
      </c>
    </row>
    <row r="40" spans="1:7" x14ac:dyDescent="0.25">
      <c r="A40" s="25" t="s">
        <v>171</v>
      </c>
      <c r="B40" s="37">
        <v>1630299</v>
      </c>
      <c r="C40" s="37">
        <v>0</v>
      </c>
      <c r="D40" s="37">
        <v>1630299</v>
      </c>
      <c r="E40" s="37">
        <v>311351.28000000003</v>
      </c>
      <c r="F40" s="37">
        <v>299054.17</v>
      </c>
      <c r="G40" s="37">
        <v>1318947.72</v>
      </c>
    </row>
    <row r="41" spans="1:7" x14ac:dyDescent="0.25">
      <c r="A41" s="25" t="s">
        <v>172</v>
      </c>
      <c r="B41" s="37">
        <v>3563221</v>
      </c>
      <c r="C41" s="37">
        <v>140000</v>
      </c>
      <c r="D41" s="37">
        <v>3703221</v>
      </c>
      <c r="E41" s="37">
        <v>752047.64</v>
      </c>
      <c r="F41" s="37">
        <v>752047.64</v>
      </c>
      <c r="G41" s="37">
        <v>2951173.36</v>
      </c>
    </row>
    <row r="42" spans="1:7" x14ac:dyDescent="0.25">
      <c r="A42" s="25" t="s">
        <v>173</v>
      </c>
      <c r="B42" s="37">
        <v>518425</v>
      </c>
      <c r="C42" s="37">
        <v>0</v>
      </c>
      <c r="D42" s="37">
        <v>518425</v>
      </c>
      <c r="E42" s="37">
        <v>111666</v>
      </c>
      <c r="F42" s="37">
        <v>111666</v>
      </c>
      <c r="G42" s="37">
        <v>406759</v>
      </c>
    </row>
    <row r="43" spans="1:7" x14ac:dyDescent="0.25">
      <c r="A43" s="25" t="s">
        <v>174</v>
      </c>
      <c r="B43" s="37">
        <v>18596971</v>
      </c>
      <c r="C43" s="37">
        <v>0</v>
      </c>
      <c r="D43" s="37">
        <v>18596971</v>
      </c>
      <c r="E43" s="37">
        <v>4024993.59</v>
      </c>
      <c r="F43" s="37">
        <v>4002953.59</v>
      </c>
      <c r="G43" s="37">
        <v>14571977.41</v>
      </c>
    </row>
    <row r="44" spans="1:7" x14ac:dyDescent="0.25">
      <c r="A44" s="25" t="s">
        <v>175</v>
      </c>
      <c r="B44" s="37">
        <v>4268274</v>
      </c>
      <c r="C44" s="37">
        <v>0</v>
      </c>
      <c r="D44" s="37">
        <v>4268274</v>
      </c>
      <c r="E44" s="37">
        <v>994630.12</v>
      </c>
      <c r="F44" s="37">
        <v>615155.12</v>
      </c>
      <c r="G44" s="37">
        <v>3273643.88</v>
      </c>
    </row>
    <row r="45" spans="1:7" x14ac:dyDescent="0.25">
      <c r="A45" s="25" t="s">
        <v>176</v>
      </c>
      <c r="B45" s="37">
        <v>2870875</v>
      </c>
      <c r="C45" s="37">
        <v>0</v>
      </c>
      <c r="D45" s="37">
        <v>2870875</v>
      </c>
      <c r="E45" s="37">
        <v>578033</v>
      </c>
      <c r="F45" s="37">
        <v>578033</v>
      </c>
      <c r="G45" s="37">
        <v>2292842</v>
      </c>
    </row>
    <row r="46" spans="1:7" x14ac:dyDescent="0.25">
      <c r="A46" s="25" t="s">
        <v>177</v>
      </c>
      <c r="B46" s="37">
        <v>5453266</v>
      </c>
      <c r="C46" s="37">
        <v>1160121.8999999999</v>
      </c>
      <c r="D46" s="37">
        <v>6613387.9000000004</v>
      </c>
      <c r="E46" s="37">
        <v>1179683.94</v>
      </c>
      <c r="F46" s="37">
        <v>1163461.5</v>
      </c>
      <c r="G46" s="37">
        <v>5433703.96</v>
      </c>
    </row>
    <row r="47" spans="1:7" x14ac:dyDescent="0.25">
      <c r="A47" s="25" t="s">
        <v>178</v>
      </c>
      <c r="B47" s="37">
        <v>10588568</v>
      </c>
      <c r="C47" s="37">
        <v>470000</v>
      </c>
      <c r="D47" s="37">
        <v>11058568</v>
      </c>
      <c r="E47" s="37">
        <v>193211.91</v>
      </c>
      <c r="F47" s="37">
        <v>193211.91</v>
      </c>
      <c r="G47" s="37">
        <v>10865356.09</v>
      </c>
    </row>
    <row r="48" spans="1:7" x14ac:dyDescent="0.25">
      <c r="A48" s="25" t="s">
        <v>179</v>
      </c>
      <c r="B48" s="37">
        <v>11127641</v>
      </c>
      <c r="C48" s="37">
        <v>300000</v>
      </c>
      <c r="D48" s="37">
        <v>11427641</v>
      </c>
      <c r="E48" s="37">
        <v>5196605.5</v>
      </c>
      <c r="F48" s="37">
        <v>5127965.5</v>
      </c>
      <c r="G48" s="37">
        <v>6231035.5</v>
      </c>
    </row>
    <row r="49" spans="1:7" x14ac:dyDescent="0.25">
      <c r="A49" s="25" t="s">
        <v>180</v>
      </c>
      <c r="B49" s="37">
        <v>2253752</v>
      </c>
      <c r="C49" s="37">
        <v>1300000</v>
      </c>
      <c r="D49" s="37">
        <v>3553752</v>
      </c>
      <c r="E49" s="37">
        <v>364338.52</v>
      </c>
      <c r="F49" s="37">
        <v>364338.52</v>
      </c>
      <c r="G49" s="37">
        <v>3189413.48</v>
      </c>
    </row>
    <row r="50" spans="1:7" x14ac:dyDescent="0.25">
      <c r="A50" s="25" t="s">
        <v>181</v>
      </c>
      <c r="B50" s="37">
        <v>4149492</v>
      </c>
      <c r="C50" s="37">
        <v>602000</v>
      </c>
      <c r="D50" s="37">
        <v>4751492</v>
      </c>
      <c r="E50" s="37">
        <v>945291.95</v>
      </c>
      <c r="F50" s="37">
        <v>945291.95</v>
      </c>
      <c r="G50" s="37">
        <v>3806200.05</v>
      </c>
    </row>
    <row r="51" spans="1:7" x14ac:dyDescent="0.25">
      <c r="A51" s="25" t="s">
        <v>182</v>
      </c>
      <c r="B51" s="37">
        <v>1668662</v>
      </c>
      <c r="C51" s="37">
        <v>0</v>
      </c>
      <c r="D51" s="37">
        <v>1668662</v>
      </c>
      <c r="E51" s="37">
        <v>278078.40000000002</v>
      </c>
      <c r="F51" s="37">
        <v>278078.40000000002</v>
      </c>
      <c r="G51" s="37">
        <v>1390583.6</v>
      </c>
    </row>
    <row r="52" spans="1:7" x14ac:dyDescent="0.25">
      <c r="A52" s="25" t="s">
        <v>183</v>
      </c>
      <c r="B52" s="37">
        <v>2822712</v>
      </c>
      <c r="C52" s="37">
        <v>0</v>
      </c>
      <c r="D52" s="37">
        <v>2822712</v>
      </c>
      <c r="E52" s="37">
        <v>608417.47</v>
      </c>
      <c r="F52" s="37">
        <v>540417.47</v>
      </c>
      <c r="G52" s="37">
        <v>2214294.5299999998</v>
      </c>
    </row>
    <row r="53" spans="1:7" x14ac:dyDescent="0.25">
      <c r="A53" s="25" t="s">
        <v>184</v>
      </c>
      <c r="B53" s="37">
        <v>1411593</v>
      </c>
      <c r="C53" s="37">
        <v>105000</v>
      </c>
      <c r="D53" s="37">
        <v>1516593</v>
      </c>
      <c r="E53" s="37">
        <v>165235.79999999999</v>
      </c>
      <c r="F53" s="37">
        <v>159314</v>
      </c>
      <c r="G53" s="37">
        <v>1351357.2</v>
      </c>
    </row>
    <row r="54" spans="1:7" x14ac:dyDescent="0.25">
      <c r="A54" s="25" t="s">
        <v>185</v>
      </c>
      <c r="B54" s="37">
        <v>1000414</v>
      </c>
      <c r="C54" s="37">
        <v>0</v>
      </c>
      <c r="D54" s="37">
        <v>1000414</v>
      </c>
      <c r="E54" s="37">
        <v>145567</v>
      </c>
      <c r="F54" s="37">
        <v>145567</v>
      </c>
      <c r="G54" s="37">
        <v>854847</v>
      </c>
    </row>
    <row r="55" spans="1:7" x14ac:dyDescent="0.25">
      <c r="A55" s="25" t="s">
        <v>186</v>
      </c>
      <c r="B55" s="37">
        <v>5456178</v>
      </c>
      <c r="C55" s="37">
        <v>3457413.47</v>
      </c>
      <c r="D55" s="37">
        <v>8913591.4700000007</v>
      </c>
      <c r="E55" s="37">
        <v>4467406.1399999997</v>
      </c>
      <c r="F55" s="37">
        <v>4459484</v>
      </c>
      <c r="G55" s="37">
        <v>4446185.33</v>
      </c>
    </row>
    <row r="56" spans="1:7" x14ac:dyDescent="0.25">
      <c r="A56" s="25" t="s">
        <v>187</v>
      </c>
      <c r="B56" s="37">
        <v>14770431.52</v>
      </c>
      <c r="C56" s="37">
        <v>1700000</v>
      </c>
      <c r="D56" s="37">
        <v>16470431.52</v>
      </c>
      <c r="E56" s="37">
        <v>5392607.8700000001</v>
      </c>
      <c r="F56" s="37">
        <v>5392607.8700000001</v>
      </c>
      <c r="G56" s="37">
        <v>11077823.65</v>
      </c>
    </row>
    <row r="57" spans="1:7" x14ac:dyDescent="0.25">
      <c r="A57" s="25" t="s">
        <v>188</v>
      </c>
      <c r="B57" s="37">
        <v>3192540</v>
      </c>
      <c r="C57" s="37">
        <v>484500</v>
      </c>
      <c r="D57" s="37">
        <v>3677040</v>
      </c>
      <c r="E57" s="37">
        <v>1282635</v>
      </c>
      <c r="F57" s="37">
        <v>1282635</v>
      </c>
      <c r="G57" s="37">
        <v>2394405</v>
      </c>
    </row>
    <row r="58" spans="1:7" x14ac:dyDescent="0.25">
      <c r="A58" s="25" t="s">
        <v>189</v>
      </c>
      <c r="B58" s="37">
        <v>45103.77</v>
      </c>
      <c r="C58" s="37">
        <v>0</v>
      </c>
      <c r="D58" s="37">
        <v>45103.77</v>
      </c>
      <c r="E58" s="37">
        <v>0</v>
      </c>
      <c r="F58" s="37">
        <v>0</v>
      </c>
      <c r="G58" s="37">
        <v>45103.77</v>
      </c>
    </row>
    <row r="59" spans="1:7" x14ac:dyDescent="0.25">
      <c r="A59" s="9" t="s">
        <v>2</v>
      </c>
      <c r="B59" s="16"/>
      <c r="C59" s="16"/>
      <c r="D59" s="16"/>
      <c r="E59" s="16"/>
      <c r="F59" s="16"/>
      <c r="G59" s="16"/>
    </row>
    <row r="60" spans="1:7" x14ac:dyDescent="0.25">
      <c r="A60" s="1" t="s">
        <v>27</v>
      </c>
      <c r="B60" s="2">
        <f>SUM(B61:B77)</f>
        <v>223000000</v>
      </c>
      <c r="C60" s="2">
        <f t="shared" ref="C60:G60" si="1">SUM(C61:C77)</f>
        <v>378059704.91000003</v>
      </c>
      <c r="D60" s="2">
        <f t="shared" si="1"/>
        <v>601059704.90999997</v>
      </c>
      <c r="E60" s="2">
        <f t="shared" si="1"/>
        <v>90975363.019999981</v>
      </c>
      <c r="F60" s="2">
        <f t="shared" si="1"/>
        <v>90288628.519999981</v>
      </c>
      <c r="G60" s="2">
        <f t="shared" si="1"/>
        <v>510084341.88999999</v>
      </c>
    </row>
    <row r="61" spans="1:7" x14ac:dyDescent="0.25">
      <c r="A61" s="25" t="s">
        <v>151</v>
      </c>
      <c r="B61" s="37">
        <v>11881675.4</v>
      </c>
      <c r="C61" s="37">
        <v>-2821805.18</v>
      </c>
      <c r="D61" s="37">
        <v>9059870.2200000007</v>
      </c>
      <c r="E61" s="37">
        <v>1661999.06</v>
      </c>
      <c r="F61" s="37">
        <v>1661999.06</v>
      </c>
      <c r="G61" s="37">
        <v>7397871.1600000001</v>
      </c>
    </row>
    <row r="62" spans="1:7" x14ac:dyDescent="0.25">
      <c r="A62" s="25" t="s">
        <v>154</v>
      </c>
      <c r="B62" s="37">
        <v>80300000</v>
      </c>
      <c r="C62" s="37">
        <v>178689976.77000001</v>
      </c>
      <c r="D62" s="37">
        <v>258989976.77000001</v>
      </c>
      <c r="E62" s="37">
        <v>60342287.229999997</v>
      </c>
      <c r="F62" s="37">
        <v>60220179.729999997</v>
      </c>
      <c r="G62" s="37">
        <v>198647689.53999999</v>
      </c>
    </row>
    <row r="63" spans="1:7" x14ac:dyDescent="0.25">
      <c r="A63" s="25" t="s">
        <v>156</v>
      </c>
      <c r="B63" s="37">
        <v>26355872.600000001</v>
      </c>
      <c r="C63" s="37">
        <v>1000000</v>
      </c>
      <c r="D63" s="37">
        <v>27355872.600000001</v>
      </c>
      <c r="E63" s="37">
        <v>9000000</v>
      </c>
      <c r="F63" s="37">
        <v>9000000</v>
      </c>
      <c r="G63" s="37">
        <v>18355872.600000001</v>
      </c>
    </row>
    <row r="64" spans="1:7" x14ac:dyDescent="0.25">
      <c r="A64" s="25" t="s">
        <v>157</v>
      </c>
      <c r="B64" s="37">
        <v>0</v>
      </c>
      <c r="C64" s="37">
        <v>500000</v>
      </c>
      <c r="D64" s="37">
        <v>500000</v>
      </c>
      <c r="E64" s="37">
        <v>0</v>
      </c>
      <c r="F64" s="37">
        <v>0</v>
      </c>
      <c r="G64" s="37">
        <v>500000</v>
      </c>
    </row>
    <row r="65" spans="1:7" x14ac:dyDescent="0.25">
      <c r="A65" s="25" t="s">
        <v>162</v>
      </c>
      <c r="B65" s="37">
        <v>8700000</v>
      </c>
      <c r="C65" s="37">
        <v>3586857.67</v>
      </c>
      <c r="D65" s="37">
        <v>12286857.67</v>
      </c>
      <c r="E65" s="37">
        <v>0</v>
      </c>
      <c r="F65" s="37">
        <v>0</v>
      </c>
      <c r="G65" s="37">
        <v>12286857.67</v>
      </c>
    </row>
    <row r="66" spans="1:7" x14ac:dyDescent="0.25">
      <c r="A66" s="25" t="s">
        <v>163</v>
      </c>
      <c r="B66" s="37">
        <v>0</v>
      </c>
      <c r="C66" s="37">
        <v>11776912.27</v>
      </c>
      <c r="D66" s="37">
        <v>11776912.27</v>
      </c>
      <c r="E66" s="37">
        <v>1024261.96</v>
      </c>
      <c r="F66" s="37">
        <v>1024261.96</v>
      </c>
      <c r="G66" s="37">
        <v>10752650.310000001</v>
      </c>
    </row>
    <row r="67" spans="1:7" x14ac:dyDescent="0.25">
      <c r="A67" s="25" t="s">
        <v>190</v>
      </c>
      <c r="B67" s="37">
        <v>55398787</v>
      </c>
      <c r="C67" s="37">
        <v>174072890.19999999</v>
      </c>
      <c r="D67" s="37">
        <v>229471677.19999999</v>
      </c>
      <c r="E67" s="37">
        <v>9001457.9600000009</v>
      </c>
      <c r="F67" s="37">
        <v>9001457.9600000009</v>
      </c>
      <c r="G67" s="37">
        <v>220470219.24000001</v>
      </c>
    </row>
    <row r="68" spans="1:7" x14ac:dyDescent="0.25">
      <c r="A68" s="25" t="s">
        <v>166</v>
      </c>
      <c r="B68" s="37">
        <v>9832820</v>
      </c>
      <c r="C68" s="37">
        <v>50000</v>
      </c>
      <c r="D68" s="37">
        <v>9882820</v>
      </c>
      <c r="E68" s="37">
        <v>1924519.43</v>
      </c>
      <c r="F68" s="37">
        <v>1841869.43</v>
      </c>
      <c r="G68" s="37">
        <v>7958300.5700000003</v>
      </c>
    </row>
    <row r="69" spans="1:7" x14ac:dyDescent="0.25">
      <c r="A69" s="25" t="s">
        <v>191</v>
      </c>
      <c r="B69" s="37">
        <v>3435239</v>
      </c>
      <c r="C69" s="37">
        <v>125000</v>
      </c>
      <c r="D69" s="37">
        <v>3560239</v>
      </c>
      <c r="E69" s="37">
        <v>582117.48</v>
      </c>
      <c r="F69" s="37">
        <v>582117.48</v>
      </c>
      <c r="G69" s="37">
        <v>2978121.52</v>
      </c>
    </row>
    <row r="70" spans="1:7" x14ac:dyDescent="0.25">
      <c r="A70" s="25" t="s">
        <v>192</v>
      </c>
      <c r="B70" s="37">
        <v>1415438</v>
      </c>
      <c r="C70" s="37">
        <v>0</v>
      </c>
      <c r="D70" s="37">
        <v>1415438</v>
      </c>
      <c r="E70" s="37">
        <v>285880.08</v>
      </c>
      <c r="F70" s="37">
        <v>285880.08</v>
      </c>
      <c r="G70" s="37">
        <v>1129557.92</v>
      </c>
    </row>
    <row r="71" spans="1:7" x14ac:dyDescent="0.25">
      <c r="A71" s="25" t="s">
        <v>193</v>
      </c>
      <c r="B71" s="37">
        <v>480168</v>
      </c>
      <c r="C71" s="37">
        <v>20000</v>
      </c>
      <c r="D71" s="37">
        <v>500168</v>
      </c>
      <c r="E71" s="37">
        <v>95459</v>
      </c>
      <c r="F71" s="37">
        <v>95459</v>
      </c>
      <c r="G71" s="37">
        <v>404709</v>
      </c>
    </row>
    <row r="72" spans="1:7" x14ac:dyDescent="0.25">
      <c r="A72" s="25" t="s">
        <v>167</v>
      </c>
      <c r="B72" s="37">
        <v>0</v>
      </c>
      <c r="C72" s="37">
        <v>275000</v>
      </c>
      <c r="D72" s="37">
        <v>275000</v>
      </c>
      <c r="E72" s="37">
        <v>0</v>
      </c>
      <c r="F72" s="37">
        <v>0</v>
      </c>
      <c r="G72" s="37">
        <v>275000</v>
      </c>
    </row>
    <row r="73" spans="1:7" x14ac:dyDescent="0.25">
      <c r="A73" s="25" t="s">
        <v>169</v>
      </c>
      <c r="B73" s="37">
        <v>15800000</v>
      </c>
      <c r="C73" s="37">
        <v>1000000</v>
      </c>
      <c r="D73" s="37">
        <v>16800000</v>
      </c>
      <c r="E73" s="37">
        <v>3606559.11</v>
      </c>
      <c r="F73" s="37">
        <v>3606559.11</v>
      </c>
      <c r="G73" s="37">
        <v>13193440.890000001</v>
      </c>
    </row>
    <row r="74" spans="1:7" x14ac:dyDescent="0.25">
      <c r="A74" s="25" t="s">
        <v>170</v>
      </c>
      <c r="B74" s="37">
        <v>9400000</v>
      </c>
      <c r="C74" s="37">
        <v>1600000</v>
      </c>
      <c r="D74" s="37">
        <v>11000000</v>
      </c>
      <c r="E74" s="37">
        <v>3187821.71</v>
      </c>
      <c r="F74" s="37">
        <v>2705844.71</v>
      </c>
      <c r="G74" s="37">
        <v>7812178.29</v>
      </c>
    </row>
    <row r="75" spans="1:7" x14ac:dyDescent="0.25">
      <c r="A75" s="25" t="s">
        <v>178</v>
      </c>
      <c r="B75" s="37">
        <v>0</v>
      </c>
      <c r="C75" s="37">
        <v>1443000</v>
      </c>
      <c r="D75" s="37">
        <v>1443000</v>
      </c>
      <c r="E75" s="37">
        <v>263000</v>
      </c>
      <c r="F75" s="37">
        <v>263000</v>
      </c>
      <c r="G75" s="37">
        <v>1180000</v>
      </c>
    </row>
    <row r="76" spans="1:7" x14ac:dyDescent="0.25">
      <c r="A76" s="25" t="s">
        <v>180</v>
      </c>
      <c r="B76" s="37">
        <v>0</v>
      </c>
      <c r="C76" s="37">
        <v>6641873.1799999997</v>
      </c>
      <c r="D76" s="37">
        <v>6641873.1799999997</v>
      </c>
      <c r="E76" s="37">
        <v>0</v>
      </c>
      <c r="F76" s="37">
        <v>0</v>
      </c>
      <c r="G76" s="37">
        <v>6641873.1799999997</v>
      </c>
    </row>
    <row r="77" spans="1:7" x14ac:dyDescent="0.25">
      <c r="A77" s="25" t="s">
        <v>184</v>
      </c>
      <c r="B77" s="37">
        <v>0</v>
      </c>
      <c r="C77" s="37">
        <v>100000</v>
      </c>
      <c r="D77" s="37">
        <v>100000</v>
      </c>
      <c r="E77" s="37">
        <v>0</v>
      </c>
      <c r="F77" s="37">
        <v>0</v>
      </c>
      <c r="G77" s="37">
        <v>100000</v>
      </c>
    </row>
    <row r="78" spans="1:7" x14ac:dyDescent="0.25">
      <c r="A78" s="9" t="s">
        <v>2</v>
      </c>
      <c r="B78" s="16"/>
      <c r="C78" s="16"/>
      <c r="D78" s="16"/>
      <c r="E78" s="16"/>
      <c r="F78" s="16"/>
      <c r="G78" s="16"/>
    </row>
    <row r="79" spans="1:7" x14ac:dyDescent="0.25">
      <c r="A79" s="1" t="s">
        <v>23</v>
      </c>
      <c r="B79" s="2">
        <f t="shared" ref="B79:G79" si="2">SUM(B60,B9)</f>
        <v>546000000</v>
      </c>
      <c r="C79" s="2">
        <f t="shared" si="2"/>
        <v>514000000</v>
      </c>
      <c r="D79" s="2">
        <f t="shared" si="2"/>
        <v>1060000000</v>
      </c>
      <c r="E79" s="2">
        <f t="shared" si="2"/>
        <v>163668812.94999999</v>
      </c>
      <c r="F79" s="2">
        <f t="shared" si="2"/>
        <v>158339523.29999995</v>
      </c>
      <c r="G79" s="2">
        <f t="shared" si="2"/>
        <v>896331187.04999995</v>
      </c>
    </row>
    <row r="80" spans="1:7" x14ac:dyDescent="0.25">
      <c r="A80" s="18"/>
      <c r="B80" s="18"/>
      <c r="C80" s="18"/>
      <c r="D80" s="18"/>
      <c r="E80" s="18"/>
      <c r="F80" s="18"/>
      <c r="G80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9:G60 B9:G9 B78:G7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8:G79 B9:G9 B59:G6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4" t="s">
        <v>28</v>
      </c>
      <c r="B1" s="74"/>
      <c r="C1" s="74"/>
      <c r="D1" s="74"/>
      <c r="E1" s="74"/>
      <c r="F1" s="74"/>
      <c r="G1" s="7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72" t="s">
        <v>31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2" t="s">
        <v>32</v>
      </c>
      <c r="C7" s="73"/>
      <c r="D7" s="73"/>
      <c r="E7" s="73"/>
      <c r="F7" s="73"/>
      <c r="G7" s="73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47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76" t="s">
        <v>49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2" t="s">
        <v>32</v>
      </c>
      <c r="C7" s="73"/>
      <c r="D7" s="73"/>
      <c r="E7" s="73"/>
      <c r="F7" s="73"/>
      <c r="G7" s="73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63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31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f>+F5+1</f>
        <v>2022</v>
      </c>
    </row>
    <row r="6" spans="1:7" ht="32.25" x14ac:dyDescent="0.25">
      <c r="A6" s="68"/>
      <c r="B6" s="81"/>
      <c r="C6" s="81"/>
      <c r="D6" s="81"/>
      <c r="E6" s="81"/>
      <c r="F6" s="81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8" t="s">
        <v>86</v>
      </c>
      <c r="B39" s="78"/>
      <c r="C39" s="78"/>
      <c r="D39" s="78"/>
      <c r="E39" s="78"/>
      <c r="F39" s="78"/>
      <c r="G39" s="78"/>
    </row>
    <row r="40" spans="1:7" x14ac:dyDescent="0.25">
      <c r="A40" s="78" t="s">
        <v>87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88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89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49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8" t="s">
        <v>86</v>
      </c>
      <c r="B32" s="78"/>
      <c r="C32" s="78"/>
      <c r="D32" s="78"/>
      <c r="E32" s="78"/>
      <c r="F32" s="78"/>
      <c r="G32" s="78"/>
    </row>
    <row r="33" spans="1:7" x14ac:dyDescent="0.25">
      <c r="A33" s="78" t="s">
        <v>87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4" t="s">
        <v>92</v>
      </c>
      <c r="B1" s="84"/>
      <c r="C1" s="84"/>
      <c r="D1" s="84"/>
      <c r="E1" s="84"/>
      <c r="F1" s="84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93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8" t="s">
        <v>104</v>
      </c>
      <c r="B11" s="22"/>
      <c r="C11" s="22"/>
      <c r="D11" s="22"/>
      <c r="E11" s="22"/>
      <c r="F11" s="22"/>
    </row>
    <row r="12" spans="1:6" ht="15" x14ac:dyDescent="0.25">
      <c r="A12" s="38" t="s">
        <v>105</v>
      </c>
      <c r="B12" s="22"/>
      <c r="C12" s="22"/>
      <c r="D12" s="22"/>
      <c r="E12" s="22"/>
      <c r="F12" s="22"/>
    </row>
    <row r="13" spans="1:6" ht="15" x14ac:dyDescent="0.25">
      <c r="A13" s="38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8" t="s">
        <v>104</v>
      </c>
      <c r="B15" s="22"/>
      <c r="C15" s="22"/>
      <c r="D15" s="22"/>
      <c r="E15" s="22"/>
      <c r="F15" s="22"/>
    </row>
    <row r="16" spans="1:6" ht="15" x14ac:dyDescent="0.25">
      <c r="A16" s="38" t="s">
        <v>105</v>
      </c>
      <c r="B16" s="22"/>
      <c r="C16" s="22"/>
      <c r="D16" s="22"/>
      <c r="E16" s="22"/>
      <c r="F16" s="22"/>
    </row>
    <row r="17" spans="1:6" ht="15" x14ac:dyDescent="0.25">
      <c r="A17" s="38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50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1"/>
      <c r="C20" s="51"/>
      <c r="D20" s="51"/>
      <c r="E20" s="51"/>
      <c r="F20" s="51"/>
    </row>
    <row r="21" spans="1:6" ht="30" x14ac:dyDescent="0.25">
      <c r="A21" s="21" t="s">
        <v>111</v>
      </c>
      <c r="B21" s="51"/>
      <c r="C21" s="51"/>
      <c r="D21" s="51"/>
      <c r="E21" s="51"/>
      <c r="F21" s="51"/>
    </row>
    <row r="22" spans="1:6" ht="30" x14ac:dyDescent="0.25">
      <c r="A22" s="21" t="s">
        <v>112</v>
      </c>
      <c r="B22" s="51"/>
      <c r="C22" s="51"/>
      <c r="D22" s="51"/>
      <c r="E22" s="51"/>
      <c r="F22" s="51"/>
    </row>
    <row r="23" spans="1:6" ht="15" x14ac:dyDescent="0.25">
      <c r="A23" s="21" t="s">
        <v>113</v>
      </c>
      <c r="B23" s="51"/>
      <c r="C23" s="51"/>
      <c r="D23" s="51"/>
      <c r="E23" s="51"/>
      <c r="F23" s="51"/>
    </row>
    <row r="24" spans="1:6" ht="15" x14ac:dyDescent="0.25">
      <c r="A24" s="21" t="s">
        <v>114</v>
      </c>
      <c r="B24" s="52"/>
      <c r="C24" s="22"/>
      <c r="D24" s="22"/>
      <c r="E24" s="22"/>
      <c r="F24" s="22"/>
    </row>
    <row r="25" spans="1:6" ht="15" x14ac:dyDescent="0.25">
      <c r="A25" s="21" t="s">
        <v>115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1"/>
      <c r="C48" s="51"/>
      <c r="D48" s="51"/>
      <c r="E48" s="51"/>
      <c r="F48" s="51"/>
    </row>
    <row r="49" spans="1:6" ht="15" x14ac:dyDescent="0.25">
      <c r="A49" s="21" t="s">
        <v>128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