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chivos\Documents\CUENTA PÚBLICA\2024\Página Valle\Ley de Contabilidad\2\"/>
    </mc:Choice>
  </mc:AlternateContent>
  <bookViews>
    <workbookView xWindow="0" yWindow="0" windowWidth="28800" windowHeight="11700"/>
  </bookViews>
  <sheets>
    <sheet name="LDF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F71" i="1"/>
  <c r="E71" i="1"/>
  <c r="D71" i="1"/>
  <c r="C71" i="1"/>
  <c r="B71" i="1"/>
  <c r="B43" i="1" s="1"/>
  <c r="G61" i="1"/>
  <c r="F61" i="1"/>
  <c r="E61" i="1"/>
  <c r="E43" i="1" s="1"/>
  <c r="E77" i="1" s="1"/>
  <c r="D61" i="1"/>
  <c r="C61" i="1"/>
  <c r="B61" i="1"/>
  <c r="G53" i="1"/>
  <c r="F53" i="1"/>
  <c r="E53" i="1"/>
  <c r="D53" i="1"/>
  <c r="C53" i="1"/>
  <c r="C43" i="1" s="1"/>
  <c r="C77" i="1" s="1"/>
  <c r="B53" i="1"/>
  <c r="G44" i="1"/>
  <c r="F44" i="1"/>
  <c r="F43" i="1" s="1"/>
  <c r="E44" i="1"/>
  <c r="D44" i="1"/>
  <c r="D43" i="1" s="1"/>
  <c r="C44" i="1"/>
  <c r="B44" i="1"/>
  <c r="G43" i="1"/>
  <c r="G77" i="1" s="1"/>
  <c r="G37" i="1"/>
  <c r="F37" i="1"/>
  <c r="E37" i="1"/>
  <c r="D37" i="1"/>
  <c r="C37" i="1"/>
  <c r="B37" i="1"/>
  <c r="G27" i="1"/>
  <c r="F27" i="1"/>
  <c r="E27" i="1"/>
  <c r="D27" i="1"/>
  <c r="C27" i="1"/>
  <c r="C9" i="1" s="1"/>
  <c r="B27" i="1"/>
  <c r="G19" i="1"/>
  <c r="F19" i="1"/>
  <c r="E19" i="1"/>
  <c r="D19" i="1"/>
  <c r="C19" i="1"/>
  <c r="B19" i="1"/>
  <c r="G10" i="1"/>
  <c r="G9" i="1" s="1"/>
  <c r="F10" i="1"/>
  <c r="F9" i="1" s="1"/>
  <c r="E10" i="1"/>
  <c r="D10" i="1"/>
  <c r="D9" i="1" s="1"/>
  <c r="C10" i="1"/>
  <c r="B10" i="1"/>
  <c r="B9" i="1" s="1"/>
  <c r="E9" i="1"/>
  <c r="A5" i="1"/>
  <c r="A2" i="1"/>
  <c r="D77" i="1" l="1"/>
  <c r="B77" i="1"/>
  <c r="F77" i="1"/>
</calcChain>
</file>

<file path=xl/sharedStrings.xml><?xml version="1.0" encoding="utf-8"?>
<sst xmlns="http://schemas.openxmlformats.org/spreadsheetml/2006/main" count="79" uniqueCount="47">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</sst>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3"/>
    </xf>
    <xf numFmtId="4" fontId="2" fillId="0" borderId="1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/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0" xfId="0" applyNumberFormat="1" applyBorder="1"/>
  </cellXfs>
  <cellStyles count="2">
    <cellStyle name="Millares 4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000_24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Municipio de Valle e Santiago, Gto.</v>
          </cell>
        </row>
      </sheetData>
      <sheetData sheetId="1"/>
      <sheetData sheetId="2">
        <row r="4">
          <cell r="A4" t="str">
            <v>Del 1 de Enero al 30 de junio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workbookViewId="0">
      <selection activeCell="A12" sqref="A12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tr">
        <f>'[1]Formato 1'!A2</f>
        <v>Municipio de Valle e Santiago, Gto.</v>
      </c>
      <c r="B2" s="4"/>
      <c r="C2" s="4"/>
      <c r="D2" s="4"/>
      <c r="E2" s="4"/>
      <c r="F2" s="4"/>
      <c r="G2" s="5"/>
    </row>
    <row r="3" spans="1:7" x14ac:dyDescent="0.25">
      <c r="A3" s="6" t="s">
        <v>1</v>
      </c>
      <c r="B3" s="7"/>
      <c r="C3" s="7"/>
      <c r="D3" s="7"/>
      <c r="E3" s="7"/>
      <c r="F3" s="7"/>
      <c r="G3" s="8"/>
    </row>
    <row r="4" spans="1:7" x14ac:dyDescent="0.25">
      <c r="A4" s="6" t="s">
        <v>2</v>
      </c>
      <c r="B4" s="7"/>
      <c r="C4" s="7"/>
      <c r="D4" s="7"/>
      <c r="E4" s="7"/>
      <c r="F4" s="7"/>
      <c r="G4" s="8"/>
    </row>
    <row r="5" spans="1:7" x14ac:dyDescent="0.25">
      <c r="A5" s="6" t="str">
        <f>'[1]Formato 3'!A4</f>
        <v>Del 1 de Enero al 30 de junio de 2024 (b)</v>
      </c>
      <c r="B5" s="7"/>
      <c r="C5" s="7"/>
      <c r="D5" s="7"/>
      <c r="E5" s="7"/>
      <c r="F5" s="7"/>
      <c r="G5" s="8"/>
    </row>
    <row r="6" spans="1:7" x14ac:dyDescent="0.25">
      <c r="A6" s="9" t="s">
        <v>3</v>
      </c>
      <c r="B6" s="10"/>
      <c r="C6" s="10"/>
      <c r="D6" s="10"/>
      <c r="E6" s="10"/>
      <c r="F6" s="10"/>
      <c r="G6" s="11"/>
    </row>
    <row r="7" spans="1:7" ht="15.75" customHeight="1" x14ac:dyDescent="0.25">
      <c r="A7" s="12" t="s">
        <v>4</v>
      </c>
      <c r="B7" s="13" t="s">
        <v>5</v>
      </c>
      <c r="C7" s="14"/>
      <c r="D7" s="14"/>
      <c r="E7" s="14"/>
      <c r="F7" s="15"/>
      <c r="G7" s="16" t="s">
        <v>6</v>
      </c>
    </row>
    <row r="8" spans="1:7" ht="30" x14ac:dyDescent="0.2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20" t="s">
        <v>11</v>
      </c>
      <c r="G8" s="21"/>
    </row>
    <row r="9" spans="1:7" ht="16.5" customHeight="1" x14ac:dyDescent="0.25">
      <c r="A9" s="22" t="s">
        <v>12</v>
      </c>
      <c r="B9" s="23">
        <f>SUM(B10,B19,B27,B37)</f>
        <v>323000000.00000006</v>
      </c>
      <c r="C9" s="23">
        <f t="shared" ref="C9:G9" si="0">SUM(C10,C19,C27,C37)</f>
        <v>146304955.56</v>
      </c>
      <c r="D9" s="23">
        <f t="shared" si="0"/>
        <v>469304955.56000006</v>
      </c>
      <c r="E9" s="23">
        <f t="shared" si="0"/>
        <v>179325398.47000003</v>
      </c>
      <c r="F9" s="23">
        <f t="shared" si="0"/>
        <v>178060214.81</v>
      </c>
      <c r="G9" s="23">
        <f t="shared" si="0"/>
        <v>289979557.09000003</v>
      </c>
    </row>
    <row r="10" spans="1:7" ht="15" customHeight="1" x14ac:dyDescent="0.25">
      <c r="A10" s="24" t="s">
        <v>13</v>
      </c>
      <c r="B10" s="25">
        <f t="shared" ref="B10:G10" si="1">SUM(B11:B18)</f>
        <v>155947574.71000001</v>
      </c>
      <c r="C10" s="25">
        <f t="shared" si="1"/>
        <v>25071524.920000002</v>
      </c>
      <c r="D10" s="25">
        <f t="shared" si="1"/>
        <v>181019099.63</v>
      </c>
      <c r="E10" s="25">
        <f t="shared" si="1"/>
        <v>61851269.369999997</v>
      </c>
      <c r="F10" s="25">
        <f t="shared" si="1"/>
        <v>60790193.660000004</v>
      </c>
      <c r="G10" s="25">
        <f t="shared" si="1"/>
        <v>119167830.26000001</v>
      </c>
    </row>
    <row r="11" spans="1:7" x14ac:dyDescent="0.25">
      <c r="A11" s="26" t="s">
        <v>14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26" t="s">
        <v>15</v>
      </c>
      <c r="B12" s="28">
        <v>2138890</v>
      </c>
      <c r="C12" s="28">
        <v>-81398</v>
      </c>
      <c r="D12" s="27">
        <v>2057492</v>
      </c>
      <c r="E12" s="28">
        <v>807660.76</v>
      </c>
      <c r="F12" s="28">
        <v>807660.76</v>
      </c>
      <c r="G12" s="27">
        <v>1249831.24</v>
      </c>
    </row>
    <row r="13" spans="1:7" x14ac:dyDescent="0.25">
      <c r="A13" s="26" t="s">
        <v>16</v>
      </c>
      <c r="B13" s="28">
        <v>83291274</v>
      </c>
      <c r="C13" s="28">
        <v>3114270</v>
      </c>
      <c r="D13" s="27">
        <v>86405544</v>
      </c>
      <c r="E13" s="28">
        <v>32372827.91</v>
      </c>
      <c r="F13" s="28">
        <v>31341250.199999999</v>
      </c>
      <c r="G13" s="27">
        <v>54032716.090000004</v>
      </c>
    </row>
    <row r="14" spans="1:7" x14ac:dyDescent="0.25">
      <c r="A14" s="26" t="s">
        <v>17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6" t="s">
        <v>18</v>
      </c>
      <c r="B15" s="28">
        <v>62730711.710000001</v>
      </c>
      <c r="C15" s="28">
        <v>-35457662.079999998</v>
      </c>
      <c r="D15" s="27">
        <v>27273049.630000003</v>
      </c>
      <c r="E15" s="28">
        <v>5060500.3499999996</v>
      </c>
      <c r="F15" s="28">
        <v>5031002.3499999996</v>
      </c>
      <c r="G15" s="27">
        <v>22212549.280000001</v>
      </c>
    </row>
    <row r="16" spans="1:7" x14ac:dyDescent="0.25">
      <c r="A16" s="26" t="s">
        <v>19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26" t="s">
        <v>20</v>
      </c>
      <c r="B17" s="28">
        <v>0</v>
      </c>
      <c r="C17" s="28">
        <v>57096315</v>
      </c>
      <c r="D17" s="27">
        <v>57096315</v>
      </c>
      <c r="E17" s="28">
        <v>20134003.059999999</v>
      </c>
      <c r="F17" s="28">
        <v>20134003.059999999</v>
      </c>
      <c r="G17" s="27">
        <v>36962311.939999998</v>
      </c>
    </row>
    <row r="18" spans="1:7" x14ac:dyDescent="0.25">
      <c r="A18" s="26" t="s">
        <v>21</v>
      </c>
      <c r="B18" s="28">
        <v>7786699</v>
      </c>
      <c r="C18" s="28">
        <v>400000</v>
      </c>
      <c r="D18" s="27">
        <v>8186699</v>
      </c>
      <c r="E18" s="28">
        <v>3476277.29</v>
      </c>
      <c r="F18" s="28">
        <v>3476277.29</v>
      </c>
      <c r="G18" s="27">
        <v>4710421.71</v>
      </c>
    </row>
    <row r="19" spans="1:7" x14ac:dyDescent="0.25">
      <c r="A19" s="24" t="s">
        <v>22</v>
      </c>
      <c r="B19" s="25">
        <f t="shared" ref="B19:G19" si="2">SUM(B20:B26)</f>
        <v>115777552</v>
      </c>
      <c r="C19" s="25">
        <f t="shared" si="2"/>
        <v>102639922.83999999</v>
      </c>
      <c r="D19" s="25">
        <f t="shared" si="2"/>
        <v>218417474.84</v>
      </c>
      <c r="E19" s="25">
        <f t="shared" si="2"/>
        <v>88850113.25</v>
      </c>
      <c r="F19" s="25">
        <f t="shared" si="2"/>
        <v>88702805.300000012</v>
      </c>
      <c r="G19" s="25">
        <f t="shared" si="2"/>
        <v>129567361.59</v>
      </c>
    </row>
    <row r="20" spans="1:7" x14ac:dyDescent="0.25">
      <c r="A20" s="26" t="s">
        <v>23</v>
      </c>
      <c r="B20" s="28">
        <v>12490135</v>
      </c>
      <c r="C20" s="28">
        <v>11687258.6</v>
      </c>
      <c r="D20" s="27">
        <v>24177393.600000001</v>
      </c>
      <c r="E20" s="28">
        <v>5613885.0300000003</v>
      </c>
      <c r="F20" s="28">
        <v>5577507.29</v>
      </c>
      <c r="G20" s="27">
        <v>18563508.57</v>
      </c>
    </row>
    <row r="21" spans="1:7" x14ac:dyDescent="0.25">
      <c r="A21" s="26" t="s">
        <v>24</v>
      </c>
      <c r="B21" s="28">
        <v>56293458</v>
      </c>
      <c r="C21" s="28">
        <v>70050024.569999993</v>
      </c>
      <c r="D21" s="27">
        <v>126343482.56999999</v>
      </c>
      <c r="E21" s="28">
        <v>48736899.829999998</v>
      </c>
      <c r="F21" s="28">
        <v>48684609.619999997</v>
      </c>
      <c r="G21" s="27">
        <v>77606582.739999995</v>
      </c>
    </row>
    <row r="22" spans="1:7" x14ac:dyDescent="0.25">
      <c r="A22" s="26" t="s">
        <v>25</v>
      </c>
      <c r="B22" s="28">
        <v>994861</v>
      </c>
      <c r="C22" s="28">
        <v>9339168</v>
      </c>
      <c r="D22" s="27">
        <v>10334029</v>
      </c>
      <c r="E22" s="28">
        <v>1393974.47</v>
      </c>
      <c r="F22" s="28">
        <v>1393974.47</v>
      </c>
      <c r="G22" s="27">
        <v>8940054.5299999993</v>
      </c>
    </row>
    <row r="23" spans="1:7" x14ac:dyDescent="0.25">
      <c r="A23" s="26" t="s">
        <v>26</v>
      </c>
      <c r="B23" s="28">
        <v>9947885</v>
      </c>
      <c r="C23" s="28">
        <v>4329007.1399999997</v>
      </c>
      <c r="D23" s="27">
        <v>14276892.140000001</v>
      </c>
      <c r="E23" s="28">
        <v>5045264.2300000004</v>
      </c>
      <c r="F23" s="28">
        <v>5045264.2300000004</v>
      </c>
      <c r="G23" s="27">
        <v>9231627.9100000001</v>
      </c>
    </row>
    <row r="24" spans="1:7" x14ac:dyDescent="0.25">
      <c r="A24" s="26" t="s">
        <v>27</v>
      </c>
      <c r="B24" s="28">
        <v>12175352</v>
      </c>
      <c r="C24" s="28">
        <v>1102135</v>
      </c>
      <c r="D24" s="27">
        <v>13277487</v>
      </c>
      <c r="E24" s="28">
        <v>9029135.5399999991</v>
      </c>
      <c r="F24" s="28">
        <v>9007295.5399999991</v>
      </c>
      <c r="G24" s="27">
        <v>4248351.4600000009</v>
      </c>
    </row>
    <row r="25" spans="1:7" x14ac:dyDescent="0.25">
      <c r="A25" s="26" t="s">
        <v>28</v>
      </c>
      <c r="B25" s="28">
        <v>23875861</v>
      </c>
      <c r="C25" s="28">
        <v>6132329.5300000003</v>
      </c>
      <c r="D25" s="27">
        <v>30008190.530000001</v>
      </c>
      <c r="E25" s="28">
        <v>19030954.149999999</v>
      </c>
      <c r="F25" s="28">
        <v>18994154.149999999</v>
      </c>
      <c r="G25" s="27">
        <v>10977236.380000003</v>
      </c>
    </row>
    <row r="26" spans="1:7" x14ac:dyDescent="0.25">
      <c r="A26" s="26" t="s">
        <v>29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4" t="s">
        <v>30</v>
      </c>
      <c r="B27" s="25">
        <f t="shared" ref="B27:G27" si="3">SUM(B28:B36)</f>
        <v>33266798</v>
      </c>
      <c r="C27" s="25">
        <f t="shared" si="3"/>
        <v>14109007.800000001</v>
      </c>
      <c r="D27" s="25">
        <f t="shared" si="3"/>
        <v>47375805.800000004</v>
      </c>
      <c r="E27" s="25">
        <f t="shared" si="3"/>
        <v>17458030.109999999</v>
      </c>
      <c r="F27" s="25">
        <f t="shared" si="3"/>
        <v>17401230.109999999</v>
      </c>
      <c r="G27" s="25">
        <f t="shared" si="3"/>
        <v>29917775.689999998</v>
      </c>
    </row>
    <row r="28" spans="1:7" x14ac:dyDescent="0.25">
      <c r="A28" s="29" t="s">
        <v>31</v>
      </c>
      <c r="B28" s="28">
        <v>9443809</v>
      </c>
      <c r="C28" s="28">
        <v>670186.9</v>
      </c>
      <c r="D28" s="27">
        <v>10113995.9</v>
      </c>
      <c r="E28" s="28">
        <v>3299046.93</v>
      </c>
      <c r="F28" s="28">
        <v>3299046.93</v>
      </c>
      <c r="G28" s="27">
        <v>6814948.9700000007</v>
      </c>
    </row>
    <row r="29" spans="1:7" x14ac:dyDescent="0.25">
      <c r="A29" s="26" t="s">
        <v>32</v>
      </c>
      <c r="B29" s="28">
        <v>13234421</v>
      </c>
      <c r="C29" s="28">
        <v>9976006.5199999996</v>
      </c>
      <c r="D29" s="27">
        <v>23210427.52</v>
      </c>
      <c r="E29" s="28">
        <v>4404267.3499999996</v>
      </c>
      <c r="F29" s="28">
        <v>4347467.3499999996</v>
      </c>
      <c r="G29" s="27">
        <v>18806160.170000002</v>
      </c>
    </row>
    <row r="30" spans="1:7" x14ac:dyDescent="0.25">
      <c r="A30" s="26" t="s">
        <v>33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25">
      <c r="A31" s="26" t="s">
        <v>34</v>
      </c>
      <c r="B31" s="27">
        <v>0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</row>
    <row r="32" spans="1:7" x14ac:dyDescent="0.25">
      <c r="A32" s="26" t="s">
        <v>35</v>
      </c>
      <c r="B32" s="28">
        <v>0</v>
      </c>
      <c r="C32" s="28">
        <v>2536814.38</v>
      </c>
      <c r="D32" s="27">
        <v>2536814.38</v>
      </c>
      <c r="E32" s="28">
        <v>0</v>
      </c>
      <c r="F32" s="28">
        <v>0</v>
      </c>
      <c r="G32" s="27">
        <v>2536814.38</v>
      </c>
    </row>
    <row r="33" spans="1:7" ht="14.45" customHeight="1" x14ac:dyDescent="0.25">
      <c r="A33" s="26" t="s">
        <v>36</v>
      </c>
      <c r="B33" s="27">
        <v>0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</row>
    <row r="34" spans="1:7" ht="14.45" customHeight="1" x14ac:dyDescent="0.25">
      <c r="A34" s="26" t="s">
        <v>37</v>
      </c>
      <c r="B34" s="28">
        <v>10588568</v>
      </c>
      <c r="C34" s="28">
        <v>926000</v>
      </c>
      <c r="D34" s="27">
        <v>11514568</v>
      </c>
      <c r="E34" s="28">
        <v>9754715.8300000001</v>
      </c>
      <c r="F34" s="28">
        <v>9754715.8300000001</v>
      </c>
      <c r="G34" s="27">
        <v>1759852.17</v>
      </c>
    </row>
    <row r="35" spans="1:7" ht="14.45" customHeight="1" x14ac:dyDescent="0.25">
      <c r="A35" s="26" t="s">
        <v>38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14.45" customHeight="1" x14ac:dyDescent="0.25">
      <c r="A36" s="26" t="s">
        <v>39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ht="14.45" customHeight="1" x14ac:dyDescent="0.25">
      <c r="A37" s="30" t="s">
        <v>40</v>
      </c>
      <c r="B37" s="25">
        <f t="shared" ref="B37:G37" si="4">SUM(B38:B41)</f>
        <v>18008075.289999999</v>
      </c>
      <c r="C37" s="25">
        <f t="shared" si="4"/>
        <v>4484500</v>
      </c>
      <c r="D37" s="25">
        <f t="shared" si="4"/>
        <v>22492575.289999999</v>
      </c>
      <c r="E37" s="25">
        <f t="shared" si="4"/>
        <v>11165985.74</v>
      </c>
      <c r="F37" s="25">
        <f t="shared" si="4"/>
        <v>11165985.74</v>
      </c>
      <c r="G37" s="25">
        <f t="shared" si="4"/>
        <v>11326589.549999999</v>
      </c>
    </row>
    <row r="38" spans="1:7" x14ac:dyDescent="0.25">
      <c r="A38" s="29" t="s">
        <v>41</v>
      </c>
      <c r="B38" s="27">
        <v>0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</row>
    <row r="39" spans="1:7" ht="30" x14ac:dyDescent="0.25">
      <c r="A39" s="29" t="s">
        <v>42</v>
      </c>
      <c r="B39" s="28">
        <v>18008075.289999999</v>
      </c>
      <c r="C39" s="28">
        <v>4484500</v>
      </c>
      <c r="D39" s="27">
        <v>22492575.289999999</v>
      </c>
      <c r="E39" s="28">
        <v>11165985.74</v>
      </c>
      <c r="F39" s="28">
        <v>11165985.74</v>
      </c>
      <c r="G39" s="27">
        <v>11326589.549999999</v>
      </c>
    </row>
    <row r="40" spans="1:7" x14ac:dyDescent="0.25">
      <c r="A40" s="29" t="s">
        <v>43</v>
      </c>
      <c r="B40" s="27">
        <v>0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</row>
    <row r="41" spans="1:7" x14ac:dyDescent="0.25">
      <c r="A41" s="29" t="s">
        <v>44</v>
      </c>
      <c r="B41" s="27">
        <v>0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</row>
    <row r="42" spans="1:7" x14ac:dyDescent="0.25">
      <c r="A42" s="29"/>
      <c r="B42" s="31"/>
      <c r="C42" s="31"/>
      <c r="D42" s="31"/>
      <c r="E42" s="31"/>
      <c r="F42" s="31"/>
      <c r="G42" s="31"/>
    </row>
    <row r="43" spans="1:7" x14ac:dyDescent="0.25">
      <c r="A43" s="32" t="s">
        <v>45</v>
      </c>
      <c r="B43" s="33">
        <f t="shared" ref="B43:G43" si="5">SUM(B44,B53,B61,B71)</f>
        <v>223000000</v>
      </c>
      <c r="C43" s="33">
        <f t="shared" si="5"/>
        <v>397695044.44</v>
      </c>
      <c r="D43" s="33">
        <f t="shared" si="5"/>
        <v>620695044.43999994</v>
      </c>
      <c r="E43" s="33">
        <f t="shared" si="5"/>
        <v>151554512.27000001</v>
      </c>
      <c r="F43" s="33">
        <f t="shared" si="5"/>
        <v>150477459.21000001</v>
      </c>
      <c r="G43" s="33">
        <f t="shared" si="5"/>
        <v>469140532.17000002</v>
      </c>
    </row>
    <row r="44" spans="1:7" x14ac:dyDescent="0.25">
      <c r="A44" s="24" t="s">
        <v>13</v>
      </c>
      <c r="B44" s="25">
        <f t="shared" ref="B44:G44" si="6">SUM(B45:B52)</f>
        <v>105236984.56</v>
      </c>
      <c r="C44" s="25">
        <f t="shared" si="6"/>
        <v>169701085.01999998</v>
      </c>
      <c r="D44" s="25">
        <f t="shared" si="6"/>
        <v>274938069.57999998</v>
      </c>
      <c r="E44" s="25">
        <f t="shared" si="6"/>
        <v>41781209.799999997</v>
      </c>
      <c r="F44" s="25">
        <f t="shared" si="6"/>
        <v>40704156.739999995</v>
      </c>
      <c r="G44" s="25">
        <f t="shared" si="6"/>
        <v>233156859.78</v>
      </c>
    </row>
    <row r="45" spans="1:7" x14ac:dyDescent="0.25">
      <c r="A45" s="29" t="s">
        <v>14</v>
      </c>
      <c r="B45" s="27">
        <v>0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</row>
    <row r="46" spans="1:7" x14ac:dyDescent="0.25">
      <c r="A46" s="29" t="s">
        <v>15</v>
      </c>
      <c r="B46" s="28">
        <v>0</v>
      </c>
      <c r="C46" s="28">
        <v>180000</v>
      </c>
      <c r="D46" s="27">
        <v>180000</v>
      </c>
      <c r="E46" s="28">
        <v>0</v>
      </c>
      <c r="F46" s="28">
        <v>0</v>
      </c>
      <c r="G46" s="27">
        <v>180000</v>
      </c>
    </row>
    <row r="47" spans="1:7" x14ac:dyDescent="0.25">
      <c r="A47" s="29" t="s">
        <v>16</v>
      </c>
      <c r="B47" s="28">
        <v>25200000</v>
      </c>
      <c r="C47" s="28">
        <v>5225000</v>
      </c>
      <c r="D47" s="27">
        <v>30425000</v>
      </c>
      <c r="E47" s="28">
        <v>15433502</v>
      </c>
      <c r="F47" s="28">
        <v>14451491.92</v>
      </c>
      <c r="G47" s="27">
        <v>14991498</v>
      </c>
    </row>
    <row r="48" spans="1:7" x14ac:dyDescent="0.25">
      <c r="A48" s="29" t="s">
        <v>17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</row>
    <row r="49" spans="1:7" x14ac:dyDescent="0.25">
      <c r="A49" s="29" t="s">
        <v>18</v>
      </c>
      <c r="B49" s="28">
        <v>9474532.5600000005</v>
      </c>
      <c r="C49" s="28">
        <v>-4967769.18</v>
      </c>
      <c r="D49" s="27">
        <v>4506763.3800000008</v>
      </c>
      <c r="E49" s="28">
        <v>1263504.08</v>
      </c>
      <c r="F49" s="28">
        <v>1263504.08</v>
      </c>
      <c r="G49" s="27">
        <v>3243259.3000000007</v>
      </c>
    </row>
    <row r="50" spans="1:7" x14ac:dyDescent="0.25">
      <c r="A50" s="29" t="s">
        <v>19</v>
      </c>
      <c r="B50" s="27">
        <v>0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</row>
    <row r="51" spans="1:7" x14ac:dyDescent="0.25">
      <c r="A51" s="29" t="s">
        <v>20</v>
      </c>
      <c r="B51" s="28">
        <v>70562452</v>
      </c>
      <c r="C51" s="28">
        <v>169263854.19999999</v>
      </c>
      <c r="D51" s="27">
        <v>239826306.19999999</v>
      </c>
      <c r="E51" s="28">
        <v>25084203.719999999</v>
      </c>
      <c r="F51" s="28">
        <v>24989160.739999998</v>
      </c>
      <c r="G51" s="27">
        <v>214742102.47999999</v>
      </c>
    </row>
    <row r="52" spans="1:7" x14ac:dyDescent="0.25">
      <c r="A52" s="29" t="s">
        <v>21</v>
      </c>
      <c r="B52" s="27">
        <v>0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</row>
    <row r="53" spans="1:7" x14ac:dyDescent="0.25">
      <c r="A53" s="24" t="s">
        <v>22</v>
      </c>
      <c r="B53" s="25">
        <f t="shared" ref="B53:G53" si="7">SUM(B54:B60)</f>
        <v>115355872.59999999</v>
      </c>
      <c r="C53" s="25">
        <f t="shared" si="7"/>
        <v>180088909.68000001</v>
      </c>
      <c r="D53" s="25">
        <f t="shared" si="7"/>
        <v>295444782.27999997</v>
      </c>
      <c r="E53" s="25">
        <f t="shared" si="7"/>
        <v>91936023.090000004</v>
      </c>
      <c r="F53" s="25">
        <f t="shared" si="7"/>
        <v>91936023.090000004</v>
      </c>
      <c r="G53" s="25">
        <f t="shared" si="7"/>
        <v>203508759.19000003</v>
      </c>
    </row>
    <row r="54" spans="1:7" x14ac:dyDescent="0.25">
      <c r="A54" s="29" t="s">
        <v>23</v>
      </c>
      <c r="B54" s="28">
        <v>0</v>
      </c>
      <c r="C54" s="28">
        <v>2852105.52</v>
      </c>
      <c r="D54" s="27">
        <v>2852105.52</v>
      </c>
      <c r="E54" s="28">
        <v>278400</v>
      </c>
      <c r="F54" s="28">
        <v>278400</v>
      </c>
      <c r="G54" s="27">
        <v>2573705.52</v>
      </c>
    </row>
    <row r="55" spans="1:7" x14ac:dyDescent="0.25">
      <c r="A55" s="29" t="s">
        <v>24</v>
      </c>
      <c r="B55" s="28">
        <v>115355872.59999999</v>
      </c>
      <c r="C55" s="28">
        <v>160515852.63999999</v>
      </c>
      <c r="D55" s="27">
        <v>275871725.24000001</v>
      </c>
      <c r="E55" s="28">
        <v>89708113.170000002</v>
      </c>
      <c r="F55" s="28">
        <v>89708113.170000002</v>
      </c>
      <c r="G55" s="27">
        <v>186163612.06999999</v>
      </c>
    </row>
    <row r="56" spans="1:7" x14ac:dyDescent="0.25">
      <c r="A56" s="29" t="s">
        <v>25</v>
      </c>
      <c r="B56" s="27">
        <v>0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</row>
    <row r="57" spans="1:7" x14ac:dyDescent="0.25">
      <c r="A57" s="34" t="s">
        <v>26</v>
      </c>
      <c r="B57" s="28">
        <v>0</v>
      </c>
      <c r="C57" s="28">
        <v>16544480.939999999</v>
      </c>
      <c r="D57" s="27">
        <v>16544480.939999999</v>
      </c>
      <c r="E57" s="28">
        <v>1949509.92</v>
      </c>
      <c r="F57" s="28">
        <v>1949509.92</v>
      </c>
      <c r="G57" s="27">
        <v>14594971.02</v>
      </c>
    </row>
    <row r="58" spans="1:7" x14ac:dyDescent="0.25">
      <c r="A58" s="29" t="s">
        <v>27</v>
      </c>
      <c r="B58" s="27">
        <v>0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</row>
    <row r="59" spans="1:7" x14ac:dyDescent="0.25">
      <c r="A59" s="29" t="s">
        <v>28</v>
      </c>
      <c r="B59" s="28">
        <v>0</v>
      </c>
      <c r="C59" s="28">
        <v>176470.58</v>
      </c>
      <c r="D59" s="27">
        <v>176470.58</v>
      </c>
      <c r="E59" s="28">
        <v>0</v>
      </c>
      <c r="F59" s="28">
        <v>0</v>
      </c>
      <c r="G59" s="27">
        <v>176470.58</v>
      </c>
    </row>
    <row r="60" spans="1:7" x14ac:dyDescent="0.25">
      <c r="A60" s="29" t="s">
        <v>29</v>
      </c>
      <c r="B60" s="27">
        <v>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</row>
    <row r="61" spans="1:7" x14ac:dyDescent="0.25">
      <c r="A61" s="24" t="s">
        <v>30</v>
      </c>
      <c r="B61" s="25">
        <f t="shared" ref="B61:G61" si="8">SUM(B62:B70)</f>
        <v>0</v>
      </c>
      <c r="C61" s="25">
        <f t="shared" si="8"/>
        <v>47905049.739999995</v>
      </c>
      <c r="D61" s="25">
        <f t="shared" si="8"/>
        <v>47905049.739999995</v>
      </c>
      <c r="E61" s="25">
        <f t="shared" si="8"/>
        <v>16845207.229999997</v>
      </c>
      <c r="F61" s="25">
        <f t="shared" si="8"/>
        <v>16845207.229999997</v>
      </c>
      <c r="G61" s="25">
        <f t="shared" si="8"/>
        <v>31059842.509999998</v>
      </c>
    </row>
    <row r="62" spans="1:7" x14ac:dyDescent="0.25">
      <c r="A62" s="29" t="s">
        <v>31</v>
      </c>
      <c r="B62" s="27">
        <v>0</v>
      </c>
      <c r="C62" s="27">
        <v>0</v>
      </c>
      <c r="D62" s="27">
        <v>0</v>
      </c>
      <c r="E62" s="27">
        <v>0</v>
      </c>
      <c r="F62" s="27">
        <v>0</v>
      </c>
      <c r="G62" s="27">
        <v>0</v>
      </c>
    </row>
    <row r="63" spans="1:7" x14ac:dyDescent="0.25">
      <c r="A63" s="29" t="s">
        <v>32</v>
      </c>
      <c r="B63" s="28">
        <v>0</v>
      </c>
      <c r="C63" s="28">
        <v>10276912.27</v>
      </c>
      <c r="D63" s="27">
        <v>10276912.27</v>
      </c>
      <c r="E63" s="28">
        <v>1024261.96</v>
      </c>
      <c r="F63" s="28">
        <v>1024261.96</v>
      </c>
      <c r="G63" s="27">
        <v>9252650.3099999987</v>
      </c>
    </row>
    <row r="64" spans="1:7" x14ac:dyDescent="0.25">
      <c r="A64" s="29" t="s">
        <v>33</v>
      </c>
      <c r="B64" s="27">
        <v>0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</row>
    <row r="65" spans="1:7" x14ac:dyDescent="0.25">
      <c r="A65" s="29" t="s">
        <v>34</v>
      </c>
      <c r="B65" s="27">
        <v>0</v>
      </c>
      <c r="C65" s="27">
        <v>0</v>
      </c>
      <c r="D65" s="27">
        <v>0</v>
      </c>
      <c r="E65" s="27">
        <v>0</v>
      </c>
      <c r="F65" s="27">
        <v>0</v>
      </c>
      <c r="G65" s="27">
        <v>0</v>
      </c>
    </row>
    <row r="66" spans="1:7" x14ac:dyDescent="0.25">
      <c r="A66" s="29" t="s">
        <v>35</v>
      </c>
      <c r="B66" s="28">
        <v>0</v>
      </c>
      <c r="C66" s="28">
        <v>25881137.469999999</v>
      </c>
      <c r="D66" s="27">
        <v>25881137.469999999</v>
      </c>
      <c r="E66" s="28">
        <v>7557945.2599999998</v>
      </c>
      <c r="F66" s="28">
        <v>7557945.2599999998</v>
      </c>
      <c r="G66" s="27">
        <v>18323192.210000001</v>
      </c>
    </row>
    <row r="67" spans="1:7" x14ac:dyDescent="0.25">
      <c r="A67" s="29" t="s">
        <v>36</v>
      </c>
      <c r="B67" s="27">
        <v>0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</row>
    <row r="68" spans="1:7" x14ac:dyDescent="0.25">
      <c r="A68" s="29" t="s">
        <v>37</v>
      </c>
      <c r="B68" s="28">
        <v>0</v>
      </c>
      <c r="C68" s="28">
        <v>11747000</v>
      </c>
      <c r="D68" s="27">
        <v>11747000</v>
      </c>
      <c r="E68" s="28">
        <v>8263000.0099999998</v>
      </c>
      <c r="F68" s="28">
        <v>8263000.0099999998</v>
      </c>
      <c r="G68" s="27">
        <v>3483999.99</v>
      </c>
    </row>
    <row r="69" spans="1:7" x14ac:dyDescent="0.25">
      <c r="A69" s="29" t="s">
        <v>38</v>
      </c>
      <c r="B69" s="27">
        <v>0</v>
      </c>
      <c r="C69" s="27">
        <v>0</v>
      </c>
      <c r="D69" s="27">
        <v>0</v>
      </c>
      <c r="E69" s="27">
        <v>0</v>
      </c>
      <c r="F69" s="27">
        <v>0</v>
      </c>
      <c r="G69" s="27">
        <v>0</v>
      </c>
    </row>
    <row r="70" spans="1:7" x14ac:dyDescent="0.25">
      <c r="A70" s="29" t="s">
        <v>39</v>
      </c>
      <c r="B70" s="27">
        <v>0</v>
      </c>
      <c r="C70" s="27">
        <v>0</v>
      </c>
      <c r="D70" s="27">
        <v>0</v>
      </c>
      <c r="E70" s="27">
        <v>0</v>
      </c>
      <c r="F70" s="27">
        <v>0</v>
      </c>
      <c r="G70" s="27">
        <v>0</v>
      </c>
    </row>
    <row r="71" spans="1:7" x14ac:dyDescent="0.25">
      <c r="A71" s="30" t="s">
        <v>40</v>
      </c>
      <c r="B71" s="25">
        <f t="shared" ref="B71:G71" si="9">SUM(B72:B75)</f>
        <v>2407142.84</v>
      </c>
      <c r="C71" s="25">
        <f t="shared" si="9"/>
        <v>0</v>
      </c>
      <c r="D71" s="25">
        <f t="shared" si="9"/>
        <v>2407142.84</v>
      </c>
      <c r="E71" s="25">
        <f t="shared" si="9"/>
        <v>992072.15</v>
      </c>
      <c r="F71" s="25">
        <f t="shared" si="9"/>
        <v>992072.15</v>
      </c>
      <c r="G71" s="25">
        <f t="shared" si="9"/>
        <v>1415070.69</v>
      </c>
    </row>
    <row r="72" spans="1:7" x14ac:dyDescent="0.25">
      <c r="A72" s="29" t="s">
        <v>41</v>
      </c>
      <c r="B72" s="28">
        <v>2407142.84</v>
      </c>
      <c r="C72" s="28">
        <v>0</v>
      </c>
      <c r="D72" s="27">
        <v>2407142.84</v>
      </c>
      <c r="E72" s="28">
        <v>992072.15</v>
      </c>
      <c r="F72" s="28">
        <v>992072.15</v>
      </c>
      <c r="G72" s="27">
        <v>1415070.69</v>
      </c>
    </row>
    <row r="73" spans="1:7" ht="30" x14ac:dyDescent="0.25">
      <c r="A73" s="29" t="s">
        <v>42</v>
      </c>
      <c r="B73" s="27">
        <v>0</v>
      </c>
      <c r="C73" s="27">
        <v>0</v>
      </c>
      <c r="D73" s="27">
        <v>0</v>
      </c>
      <c r="E73" s="27">
        <v>0</v>
      </c>
      <c r="F73" s="27">
        <v>0</v>
      </c>
      <c r="G73" s="27">
        <v>0</v>
      </c>
    </row>
    <row r="74" spans="1:7" x14ac:dyDescent="0.25">
      <c r="A74" s="29" t="s">
        <v>43</v>
      </c>
      <c r="B74" s="27">
        <v>0</v>
      </c>
      <c r="C74" s="27">
        <v>0</v>
      </c>
      <c r="D74" s="27">
        <v>0</v>
      </c>
      <c r="E74" s="27">
        <v>0</v>
      </c>
      <c r="F74" s="27">
        <v>0</v>
      </c>
      <c r="G74" s="27">
        <v>0</v>
      </c>
    </row>
    <row r="75" spans="1:7" x14ac:dyDescent="0.25">
      <c r="A75" s="29" t="s">
        <v>44</v>
      </c>
      <c r="B75" s="27">
        <v>0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</row>
    <row r="76" spans="1:7" x14ac:dyDescent="0.25">
      <c r="A76" s="35"/>
      <c r="B76" s="36"/>
      <c r="C76" s="36"/>
      <c r="D76" s="36"/>
      <c r="E76" s="36"/>
      <c r="F76" s="36"/>
      <c r="G76" s="36"/>
    </row>
    <row r="77" spans="1:7" x14ac:dyDescent="0.25">
      <c r="A77" s="32" t="s">
        <v>46</v>
      </c>
      <c r="B77" s="33">
        <f t="shared" ref="B77:G77" si="10">B43+B9</f>
        <v>546000000</v>
      </c>
      <c r="C77" s="33">
        <f t="shared" si="10"/>
        <v>544000000</v>
      </c>
      <c r="D77" s="33">
        <f t="shared" si="10"/>
        <v>1090000000</v>
      </c>
      <c r="E77" s="33">
        <f t="shared" si="10"/>
        <v>330879910.74000001</v>
      </c>
      <c r="F77" s="33">
        <f t="shared" si="10"/>
        <v>328537674.01999998</v>
      </c>
      <c r="G77" s="33">
        <f t="shared" si="10"/>
        <v>759120089.25999999</v>
      </c>
    </row>
    <row r="78" spans="1:7" x14ac:dyDescent="0.25">
      <c r="A78" s="37"/>
      <c r="B78" s="38"/>
      <c r="C78" s="38"/>
      <c r="D78" s="38"/>
      <c r="E78" s="38"/>
      <c r="F78" s="38"/>
      <c r="G78" s="38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2024-07-29T19:26:46Z</dcterms:created>
  <dcterms:modified xsi:type="dcterms:W3CDTF">2024-07-29T19:27:23Z</dcterms:modified>
</cp:coreProperties>
</file>