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ANUAL 2018\"/>
    </mc:Choice>
  </mc:AlternateContent>
  <bookViews>
    <workbookView xWindow="0" yWindow="0" windowWidth="28800" windowHeight="12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7" i="1" l="1"/>
  <c r="M67" i="1"/>
  <c r="L67" i="1"/>
  <c r="K67" i="1"/>
  <c r="J67" i="1"/>
  <c r="I67" i="1"/>
  <c r="H67" i="1"/>
  <c r="G67" i="1"/>
  <c r="F67" i="1"/>
  <c r="E67" i="1"/>
  <c r="D67" i="1"/>
  <c r="C67" i="1"/>
  <c r="B67" i="1"/>
  <c r="N63" i="1"/>
  <c r="N59" i="1" s="1"/>
  <c r="N58" i="1" s="1"/>
  <c r="N57" i="1" s="1"/>
  <c r="N56" i="1" s="1"/>
  <c r="M63" i="1"/>
  <c r="M59" i="1" s="1"/>
  <c r="M58" i="1" s="1"/>
  <c r="M57" i="1" s="1"/>
  <c r="M56" i="1" s="1"/>
  <c r="L63" i="1"/>
  <c r="L59" i="1" s="1"/>
  <c r="L58" i="1" s="1"/>
  <c r="L57" i="1" s="1"/>
  <c r="L56" i="1" s="1"/>
  <c r="L55" i="1" s="1"/>
  <c r="K63" i="1"/>
  <c r="K59" i="1" s="1"/>
  <c r="K58" i="1" s="1"/>
  <c r="K57" i="1" s="1"/>
  <c r="K56" i="1" s="1"/>
  <c r="J63" i="1"/>
  <c r="J59" i="1" s="1"/>
  <c r="J58" i="1" s="1"/>
  <c r="J57" i="1" s="1"/>
  <c r="J56" i="1" s="1"/>
  <c r="I63" i="1"/>
  <c r="I59" i="1" s="1"/>
  <c r="I58" i="1" s="1"/>
  <c r="I57" i="1" s="1"/>
  <c r="I56" i="1" s="1"/>
  <c r="H63" i="1"/>
  <c r="H59" i="1" s="1"/>
  <c r="H58" i="1" s="1"/>
  <c r="H57" i="1" s="1"/>
  <c r="H56" i="1" s="1"/>
  <c r="H55" i="1" s="1"/>
  <c r="G63" i="1"/>
  <c r="G59" i="1" s="1"/>
  <c r="G58" i="1" s="1"/>
  <c r="G57" i="1" s="1"/>
  <c r="G56" i="1" s="1"/>
  <c r="F63" i="1"/>
  <c r="F59" i="1" s="1"/>
  <c r="F58" i="1" s="1"/>
  <c r="F57" i="1" s="1"/>
  <c r="F56" i="1" s="1"/>
  <c r="E63" i="1"/>
  <c r="E59" i="1" s="1"/>
  <c r="E58" i="1" s="1"/>
  <c r="E57" i="1" s="1"/>
  <c r="E56" i="1" s="1"/>
  <c r="D63" i="1"/>
  <c r="D59" i="1" s="1"/>
  <c r="D58" i="1" s="1"/>
  <c r="D57" i="1" s="1"/>
  <c r="D56" i="1" s="1"/>
  <c r="D55" i="1" s="1"/>
  <c r="C63" i="1"/>
  <c r="C59" i="1" s="1"/>
  <c r="C58" i="1" s="1"/>
  <c r="C57" i="1" s="1"/>
  <c r="C56" i="1" s="1"/>
  <c r="B63" i="1"/>
  <c r="B59" i="1" s="1"/>
  <c r="B58" i="1" s="1"/>
  <c r="B57" i="1" s="1"/>
  <c r="B56" i="1" s="1"/>
  <c r="B55" i="1" s="1"/>
  <c r="N55" i="1"/>
  <c r="M55" i="1"/>
  <c r="K55" i="1"/>
  <c r="J55" i="1"/>
  <c r="I55" i="1"/>
  <c r="G55" i="1"/>
  <c r="F55" i="1"/>
  <c r="E55" i="1"/>
  <c r="C55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3" i="1"/>
  <c r="M3" i="1"/>
  <c r="L3" i="1"/>
  <c r="K3" i="1"/>
  <c r="J3" i="1"/>
  <c r="I3" i="1"/>
  <c r="H3" i="1"/>
  <c r="G3" i="1"/>
  <c r="F3" i="1"/>
  <c r="E3" i="1"/>
  <c r="D3" i="1"/>
  <c r="C3" i="1"/>
  <c r="B3" i="1"/>
  <c r="E75" i="1" l="1"/>
  <c r="I75" i="1"/>
  <c r="G75" i="1"/>
  <c r="L75" i="1"/>
  <c r="C75" i="1"/>
  <c r="H75" i="1"/>
  <c r="M75" i="1"/>
  <c r="K75" i="1"/>
  <c r="D75" i="1"/>
  <c r="F75" i="1"/>
  <c r="J75" i="1"/>
  <c r="N75" i="1"/>
  <c r="B75" i="1"/>
</calcChain>
</file>

<file path=xl/sharedStrings.xml><?xml version="1.0" encoding="utf-8"?>
<sst xmlns="http://schemas.openxmlformats.org/spreadsheetml/2006/main" count="88" uniqueCount="88">
  <si>
    <t>CONCEPTO</t>
  </si>
  <si>
    <t>ANUAL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</si>
  <si>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</si>
  <si>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</si>
  <si>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</si>
  <si>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</si>
  <si>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</si>
  <si>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</si>
  <si>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</si>
  <si>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</si>
  <si>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SEPTIEMBRE</t>
  </si>
  <si>
    <t>OCTUBRE</t>
  </si>
  <si>
    <t xml:space="preserve">NOVIEMBRE </t>
  </si>
  <si>
    <t xml:space="preserve">DICIEMBRE 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</si>
  <si>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</si>
  <si>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</si>
  <si>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</si>
  <si>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</si>
  <si>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</si>
  <si>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</si>
  <si>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</si>
  <si>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</si>
  <si>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</si>
  <si>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</si>
  <si>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</si>
  <si>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</si>
  <si>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</si>
  <si>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</si>
  <si>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</si>
  <si>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</si>
  <si>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</si>
  <si>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</si>
  <si>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</si>
  <si>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</si>
  <si>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</si>
  <si>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</si>
  <si>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</si>
  <si>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</si>
  <si>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</si>
  <si>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</si>
  <si>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</si>
  <si>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</si>
  <si>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</si>
  <si>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</si>
  <si>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</si>
  <si>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</si>
  <si>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</si>
  <si>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</si>
  <si>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</si>
  <si>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</si>
  <si>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</si>
  <si>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</si>
  <si>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</si>
  <si>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</si>
  <si>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</si>
  <si>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</si>
  <si>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</si>
  <si>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</si>
  <si>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</si>
  <si>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</si>
  <si>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</si>
  <si>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</si>
  <si>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</si>
  <si>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</si>
  <si>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</si>
  <si>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</si>
  <si>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</si>
  <si>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</si>
  <si>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</si>
  <si>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</si>
  <si>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</si>
  <si>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</si>
  <si>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</si>
  <si>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</si>
  <si>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</si>
  <si>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</si>
  <si>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</si>
  <si>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</si>
  <si>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</si>
  <si>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</si>
  <si>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</si>
  <si>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</si>
  <si>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</si>
  <si>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</si>
  <si>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</si>
  <si>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</si>
  <si>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 xml:space="preserve">TOTAL DEL GASTO </t>
  </si>
  <si>
    <t xml:space="preserve">MUNICIPIO DE VALLE DE SANTIAGO, GTO. 
CALENDARIO DEL PRESUPUESTO DE EGRESOS EJERCICIO FISCAL 2018 BASE 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</si>
</sst>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</cellStyleXfs>
  <cellXfs count="34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4" fillId="2" borderId="2" xfId="2" applyFont="1" applyFill="1" applyBorder="1" applyAlignment="1">
      <alignment horizontal="center" vertical="center"/>
    </xf>
    <xf numFmtId="4" fontId="4" fillId="2" borderId="2" xfId="2" applyNumberFormat="1" applyFont="1" applyFill="1" applyBorder="1" applyAlignment="1">
      <alignment horizontal="center" vertical="center" wrapText="1"/>
    </xf>
    <xf numFmtId="4" fontId="4" fillId="2" borderId="3" xfId="2" applyNumberFormat="1" applyFont="1" applyFill="1" applyBorder="1" applyAlignment="1">
      <alignment horizontal="center" vertical="center" wrapText="1"/>
    </xf>
    <xf numFmtId="4" fontId="4" fillId="2" borderId="4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Protection="1"/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9" fillId="0" borderId="0" xfId="3" applyFont="1" applyAlignment="1">
      <alignment vertical="top" wrapText="1"/>
    </xf>
    <xf numFmtId="4" fontId="9" fillId="0" borderId="0" xfId="3" applyNumberFormat="1" applyFont="1" applyAlignment="1">
      <alignment vertical="top"/>
    </xf>
    <xf numFmtId="0" fontId="9" fillId="0" borderId="0" xfId="3" applyFont="1" applyAlignment="1" applyProtection="1">
      <alignment horizontal="left" vertical="top" wrapText="1" indent="5"/>
      <protection locked="0"/>
    </xf>
    <xf numFmtId="0" fontId="9" fillId="0" borderId="0" xfId="3" applyFont="1" applyAlignment="1" applyProtection="1">
      <alignment vertical="top" wrapText="1"/>
      <protection locked="0"/>
    </xf>
    <xf numFmtId="0" fontId="9" fillId="0" borderId="0" xfId="3" applyFont="1" applyAlignment="1" applyProtection="1">
      <alignment vertical="top"/>
      <protection locked="0"/>
    </xf>
    <xf numFmtId="0" fontId="9" fillId="0" borderId="0" xfId="3" applyFont="1" applyAlignment="1" applyProtection="1">
      <alignment horizontal="center" vertical="top"/>
      <protection locked="0"/>
    </xf>
    <xf numFmtId="0" fontId="9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3" applyFont="1" applyBorder="1" applyAlignment="1" applyProtection="1">
      <alignment vertical="top" wrapText="1"/>
      <protection locked="0"/>
    </xf>
    <xf numFmtId="0" fontId="9" fillId="0" borderId="0" xfId="3" applyFont="1" applyBorder="1" applyAlignment="1" applyProtection="1">
      <alignment horizontal="left" vertical="top" wrapText="1"/>
      <protection locked="0"/>
    </xf>
    <xf numFmtId="4" fontId="5" fillId="0" borderId="5" xfId="1" applyNumberFormat="1" applyFont="1" applyFill="1" applyBorder="1" applyProtection="1">
      <protection locked="0"/>
    </xf>
    <xf numFmtId="4" fontId="5" fillId="0" borderId="1" xfId="1" applyNumberFormat="1" applyFont="1" applyFill="1" applyBorder="1" applyProtection="1">
      <protection locked="0"/>
    </xf>
    <xf numFmtId="4" fontId="5" fillId="0" borderId="0" xfId="1" applyNumberFormat="1" applyFont="1" applyFill="1" applyBorder="1" applyProtection="1">
      <protection locked="0"/>
    </xf>
    <xf numFmtId="4" fontId="6" fillId="0" borderId="5" xfId="1" applyNumberFormat="1" applyFont="1" applyFill="1" applyBorder="1" applyProtection="1">
      <protection locked="0"/>
    </xf>
    <xf numFmtId="4" fontId="0" fillId="0" borderId="0" xfId="1" applyNumberFormat="1" applyFont="1" applyProtection="1"/>
    <xf numFmtId="4" fontId="0" fillId="0" borderId="5" xfId="1" applyNumberFormat="1" applyFont="1" applyBorder="1" applyProtection="1"/>
    <xf numFmtId="4" fontId="2" fillId="0" borderId="5" xfId="1" applyNumberFormat="1" applyFont="1" applyBorder="1" applyProtection="1"/>
    <xf numFmtId="4" fontId="2" fillId="0" borderId="0" xfId="1" applyNumberFormat="1" applyFont="1" applyProtection="1"/>
    <xf numFmtId="4" fontId="6" fillId="0" borderId="1" xfId="1" applyNumberFormat="1" applyFont="1" applyFill="1" applyBorder="1" applyProtection="1">
      <protection locked="0"/>
    </xf>
    <xf numFmtId="4" fontId="6" fillId="0" borderId="0" xfId="1" applyNumberFormat="1" applyFont="1" applyFill="1" applyBorder="1" applyProtection="1">
      <protection locked="0"/>
    </xf>
    <xf numFmtId="4" fontId="7" fillId="0" borderId="2" xfId="1" applyNumberFormat="1" applyFont="1" applyFill="1" applyBorder="1" applyProtection="1">
      <protection locked="0"/>
    </xf>
    <xf numFmtId="4" fontId="7" fillId="0" borderId="3" xfId="1" applyNumberFormat="1" applyFont="1" applyFill="1" applyBorder="1" applyProtection="1">
      <protection locked="0"/>
    </xf>
    <xf numFmtId="4" fontId="7" fillId="0" borderId="4" xfId="1" applyNumberFormat="1" applyFont="1" applyFill="1" applyBorder="1" applyProtection="1">
      <protection locked="0"/>
    </xf>
  </cellXfs>
  <cellStyles count="4">
    <cellStyle name="Millares" xfId="1" builtinId="3"/>
    <cellStyle name="Normal" xfId="0" builtinId="0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2200275</xdr:colOff>
      <xdr:row>0</xdr:row>
      <xdr:rowOff>752475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50"/>
          <a:ext cx="22002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workbookViewId="0">
      <selection sqref="A1:N1"/>
    </sheetView>
  </sheetViews>
  <sheetFormatPr baseColWidth="10" defaultRowHeight="15" x14ac:dyDescent="0.25"/>
  <cols>
    <col min="1" max="1" width="52.42578125" style="3" bestFit="1" customWidth="1"/>
    <col min="2" max="2" width="13.5703125" style="3" customWidth="1"/>
    <col min="3" max="4" width="13.42578125" style="3" customWidth="1"/>
    <col min="5" max="5" width="12.85546875" style="3" customWidth="1"/>
    <col min="6" max="6" width="12.28515625" style="3" customWidth="1"/>
    <col min="7" max="7" width="13.5703125" style="3" customWidth="1"/>
    <col min="8" max="14" width="14.140625" style="3" bestFit="1" customWidth="1"/>
    <col min="15" max="256" width="11.42578125" style="3"/>
    <col min="257" max="257" width="52.42578125" style="3" bestFit="1" customWidth="1"/>
    <col min="258" max="258" width="13.5703125" style="3" customWidth="1"/>
    <col min="259" max="260" width="13.42578125" style="3" customWidth="1"/>
    <col min="261" max="261" width="12.85546875" style="3" customWidth="1"/>
    <col min="262" max="262" width="12.28515625" style="3" customWidth="1"/>
    <col min="263" max="263" width="13.5703125" style="3" customWidth="1"/>
    <col min="264" max="512" width="11.42578125" style="3"/>
    <col min="513" max="513" width="52.42578125" style="3" bestFit="1" customWidth="1"/>
    <col min="514" max="514" width="13.5703125" style="3" customWidth="1"/>
    <col min="515" max="516" width="13.42578125" style="3" customWidth="1"/>
    <col min="517" max="517" width="12.85546875" style="3" customWidth="1"/>
    <col min="518" max="518" width="12.28515625" style="3" customWidth="1"/>
    <col min="519" max="519" width="13.5703125" style="3" customWidth="1"/>
    <col min="520" max="768" width="11.42578125" style="3"/>
    <col min="769" max="769" width="52.42578125" style="3" bestFit="1" customWidth="1"/>
    <col min="770" max="770" width="13.5703125" style="3" customWidth="1"/>
    <col min="771" max="772" width="13.42578125" style="3" customWidth="1"/>
    <col min="773" max="773" width="12.85546875" style="3" customWidth="1"/>
    <col min="774" max="774" width="12.28515625" style="3" customWidth="1"/>
    <col min="775" max="775" width="13.5703125" style="3" customWidth="1"/>
    <col min="776" max="1024" width="11.42578125" style="3"/>
    <col min="1025" max="1025" width="52.42578125" style="3" bestFit="1" customWidth="1"/>
    <col min="1026" max="1026" width="13.5703125" style="3" customWidth="1"/>
    <col min="1027" max="1028" width="13.42578125" style="3" customWidth="1"/>
    <col min="1029" max="1029" width="12.85546875" style="3" customWidth="1"/>
    <col min="1030" max="1030" width="12.28515625" style="3" customWidth="1"/>
    <col min="1031" max="1031" width="13.5703125" style="3" customWidth="1"/>
    <col min="1032" max="1280" width="11.42578125" style="3"/>
    <col min="1281" max="1281" width="52.42578125" style="3" bestFit="1" customWidth="1"/>
    <col min="1282" max="1282" width="13.5703125" style="3" customWidth="1"/>
    <col min="1283" max="1284" width="13.42578125" style="3" customWidth="1"/>
    <col min="1285" max="1285" width="12.85546875" style="3" customWidth="1"/>
    <col min="1286" max="1286" width="12.28515625" style="3" customWidth="1"/>
    <col min="1287" max="1287" width="13.5703125" style="3" customWidth="1"/>
    <col min="1288" max="1536" width="11.42578125" style="3"/>
    <col min="1537" max="1537" width="52.42578125" style="3" bestFit="1" customWidth="1"/>
    <col min="1538" max="1538" width="13.5703125" style="3" customWidth="1"/>
    <col min="1539" max="1540" width="13.42578125" style="3" customWidth="1"/>
    <col min="1541" max="1541" width="12.85546875" style="3" customWidth="1"/>
    <col min="1542" max="1542" width="12.28515625" style="3" customWidth="1"/>
    <col min="1543" max="1543" width="13.5703125" style="3" customWidth="1"/>
    <col min="1544" max="1792" width="11.42578125" style="3"/>
    <col min="1793" max="1793" width="52.42578125" style="3" bestFit="1" customWidth="1"/>
    <col min="1794" max="1794" width="13.5703125" style="3" customWidth="1"/>
    <col min="1795" max="1796" width="13.42578125" style="3" customWidth="1"/>
    <col min="1797" max="1797" width="12.85546875" style="3" customWidth="1"/>
    <col min="1798" max="1798" width="12.28515625" style="3" customWidth="1"/>
    <col min="1799" max="1799" width="13.5703125" style="3" customWidth="1"/>
    <col min="1800" max="2048" width="11.42578125" style="3"/>
    <col min="2049" max="2049" width="52.42578125" style="3" bestFit="1" customWidth="1"/>
    <col min="2050" max="2050" width="13.5703125" style="3" customWidth="1"/>
    <col min="2051" max="2052" width="13.42578125" style="3" customWidth="1"/>
    <col min="2053" max="2053" width="12.85546875" style="3" customWidth="1"/>
    <col min="2054" max="2054" width="12.28515625" style="3" customWidth="1"/>
    <col min="2055" max="2055" width="13.5703125" style="3" customWidth="1"/>
    <col min="2056" max="2304" width="11.42578125" style="3"/>
    <col min="2305" max="2305" width="52.42578125" style="3" bestFit="1" customWidth="1"/>
    <col min="2306" max="2306" width="13.5703125" style="3" customWidth="1"/>
    <col min="2307" max="2308" width="13.42578125" style="3" customWidth="1"/>
    <col min="2309" max="2309" width="12.85546875" style="3" customWidth="1"/>
    <col min="2310" max="2310" width="12.28515625" style="3" customWidth="1"/>
    <col min="2311" max="2311" width="13.5703125" style="3" customWidth="1"/>
    <col min="2312" max="2560" width="11.42578125" style="3"/>
    <col min="2561" max="2561" width="52.42578125" style="3" bestFit="1" customWidth="1"/>
    <col min="2562" max="2562" width="13.5703125" style="3" customWidth="1"/>
    <col min="2563" max="2564" width="13.42578125" style="3" customWidth="1"/>
    <col min="2565" max="2565" width="12.85546875" style="3" customWidth="1"/>
    <col min="2566" max="2566" width="12.28515625" style="3" customWidth="1"/>
    <col min="2567" max="2567" width="13.5703125" style="3" customWidth="1"/>
    <col min="2568" max="2816" width="11.42578125" style="3"/>
    <col min="2817" max="2817" width="52.42578125" style="3" bestFit="1" customWidth="1"/>
    <col min="2818" max="2818" width="13.5703125" style="3" customWidth="1"/>
    <col min="2819" max="2820" width="13.42578125" style="3" customWidth="1"/>
    <col min="2821" max="2821" width="12.85546875" style="3" customWidth="1"/>
    <col min="2822" max="2822" width="12.28515625" style="3" customWidth="1"/>
    <col min="2823" max="2823" width="13.5703125" style="3" customWidth="1"/>
    <col min="2824" max="3072" width="11.42578125" style="3"/>
    <col min="3073" max="3073" width="52.42578125" style="3" bestFit="1" customWidth="1"/>
    <col min="3074" max="3074" width="13.5703125" style="3" customWidth="1"/>
    <col min="3075" max="3076" width="13.42578125" style="3" customWidth="1"/>
    <col min="3077" max="3077" width="12.85546875" style="3" customWidth="1"/>
    <col min="3078" max="3078" width="12.28515625" style="3" customWidth="1"/>
    <col min="3079" max="3079" width="13.5703125" style="3" customWidth="1"/>
    <col min="3080" max="3328" width="11.42578125" style="3"/>
    <col min="3329" max="3329" width="52.42578125" style="3" bestFit="1" customWidth="1"/>
    <col min="3330" max="3330" width="13.5703125" style="3" customWidth="1"/>
    <col min="3331" max="3332" width="13.42578125" style="3" customWidth="1"/>
    <col min="3333" max="3333" width="12.85546875" style="3" customWidth="1"/>
    <col min="3334" max="3334" width="12.28515625" style="3" customWidth="1"/>
    <col min="3335" max="3335" width="13.5703125" style="3" customWidth="1"/>
    <col min="3336" max="3584" width="11.42578125" style="3"/>
    <col min="3585" max="3585" width="52.42578125" style="3" bestFit="1" customWidth="1"/>
    <col min="3586" max="3586" width="13.5703125" style="3" customWidth="1"/>
    <col min="3587" max="3588" width="13.42578125" style="3" customWidth="1"/>
    <col min="3589" max="3589" width="12.85546875" style="3" customWidth="1"/>
    <col min="3590" max="3590" width="12.28515625" style="3" customWidth="1"/>
    <col min="3591" max="3591" width="13.5703125" style="3" customWidth="1"/>
    <col min="3592" max="3840" width="11.42578125" style="3"/>
    <col min="3841" max="3841" width="52.42578125" style="3" bestFit="1" customWidth="1"/>
    <col min="3842" max="3842" width="13.5703125" style="3" customWidth="1"/>
    <col min="3843" max="3844" width="13.42578125" style="3" customWidth="1"/>
    <col min="3845" max="3845" width="12.85546875" style="3" customWidth="1"/>
    <col min="3846" max="3846" width="12.28515625" style="3" customWidth="1"/>
    <col min="3847" max="3847" width="13.5703125" style="3" customWidth="1"/>
    <col min="3848" max="4096" width="11.42578125" style="3"/>
    <col min="4097" max="4097" width="52.42578125" style="3" bestFit="1" customWidth="1"/>
    <col min="4098" max="4098" width="13.5703125" style="3" customWidth="1"/>
    <col min="4099" max="4100" width="13.42578125" style="3" customWidth="1"/>
    <col min="4101" max="4101" width="12.85546875" style="3" customWidth="1"/>
    <col min="4102" max="4102" width="12.28515625" style="3" customWidth="1"/>
    <col min="4103" max="4103" width="13.5703125" style="3" customWidth="1"/>
    <col min="4104" max="4352" width="11.42578125" style="3"/>
    <col min="4353" max="4353" width="52.42578125" style="3" bestFit="1" customWidth="1"/>
    <col min="4354" max="4354" width="13.5703125" style="3" customWidth="1"/>
    <col min="4355" max="4356" width="13.42578125" style="3" customWidth="1"/>
    <col min="4357" max="4357" width="12.85546875" style="3" customWidth="1"/>
    <col min="4358" max="4358" width="12.28515625" style="3" customWidth="1"/>
    <col min="4359" max="4359" width="13.5703125" style="3" customWidth="1"/>
    <col min="4360" max="4608" width="11.42578125" style="3"/>
    <col min="4609" max="4609" width="52.42578125" style="3" bestFit="1" customWidth="1"/>
    <col min="4610" max="4610" width="13.5703125" style="3" customWidth="1"/>
    <col min="4611" max="4612" width="13.42578125" style="3" customWidth="1"/>
    <col min="4613" max="4613" width="12.85546875" style="3" customWidth="1"/>
    <col min="4614" max="4614" width="12.28515625" style="3" customWidth="1"/>
    <col min="4615" max="4615" width="13.5703125" style="3" customWidth="1"/>
    <col min="4616" max="4864" width="11.42578125" style="3"/>
    <col min="4865" max="4865" width="52.42578125" style="3" bestFit="1" customWidth="1"/>
    <col min="4866" max="4866" width="13.5703125" style="3" customWidth="1"/>
    <col min="4867" max="4868" width="13.42578125" style="3" customWidth="1"/>
    <col min="4869" max="4869" width="12.85546875" style="3" customWidth="1"/>
    <col min="4870" max="4870" width="12.28515625" style="3" customWidth="1"/>
    <col min="4871" max="4871" width="13.5703125" style="3" customWidth="1"/>
    <col min="4872" max="5120" width="11.42578125" style="3"/>
    <col min="5121" max="5121" width="52.42578125" style="3" bestFit="1" customWidth="1"/>
    <col min="5122" max="5122" width="13.5703125" style="3" customWidth="1"/>
    <col min="5123" max="5124" width="13.42578125" style="3" customWidth="1"/>
    <col min="5125" max="5125" width="12.85546875" style="3" customWidth="1"/>
    <col min="5126" max="5126" width="12.28515625" style="3" customWidth="1"/>
    <col min="5127" max="5127" width="13.5703125" style="3" customWidth="1"/>
    <col min="5128" max="5376" width="11.42578125" style="3"/>
    <col min="5377" max="5377" width="52.42578125" style="3" bestFit="1" customWidth="1"/>
    <col min="5378" max="5378" width="13.5703125" style="3" customWidth="1"/>
    <col min="5379" max="5380" width="13.42578125" style="3" customWidth="1"/>
    <col min="5381" max="5381" width="12.85546875" style="3" customWidth="1"/>
    <col min="5382" max="5382" width="12.28515625" style="3" customWidth="1"/>
    <col min="5383" max="5383" width="13.5703125" style="3" customWidth="1"/>
    <col min="5384" max="5632" width="11.42578125" style="3"/>
    <col min="5633" max="5633" width="52.42578125" style="3" bestFit="1" customWidth="1"/>
    <col min="5634" max="5634" width="13.5703125" style="3" customWidth="1"/>
    <col min="5635" max="5636" width="13.42578125" style="3" customWidth="1"/>
    <col min="5637" max="5637" width="12.85546875" style="3" customWidth="1"/>
    <col min="5638" max="5638" width="12.28515625" style="3" customWidth="1"/>
    <col min="5639" max="5639" width="13.5703125" style="3" customWidth="1"/>
    <col min="5640" max="5888" width="11.42578125" style="3"/>
    <col min="5889" max="5889" width="52.42578125" style="3" bestFit="1" customWidth="1"/>
    <col min="5890" max="5890" width="13.5703125" style="3" customWidth="1"/>
    <col min="5891" max="5892" width="13.42578125" style="3" customWidth="1"/>
    <col min="5893" max="5893" width="12.85546875" style="3" customWidth="1"/>
    <col min="5894" max="5894" width="12.28515625" style="3" customWidth="1"/>
    <col min="5895" max="5895" width="13.5703125" style="3" customWidth="1"/>
    <col min="5896" max="6144" width="11.42578125" style="3"/>
    <col min="6145" max="6145" width="52.42578125" style="3" bestFit="1" customWidth="1"/>
    <col min="6146" max="6146" width="13.5703125" style="3" customWidth="1"/>
    <col min="6147" max="6148" width="13.42578125" style="3" customWidth="1"/>
    <col min="6149" max="6149" width="12.85546875" style="3" customWidth="1"/>
    <col min="6150" max="6150" width="12.28515625" style="3" customWidth="1"/>
    <col min="6151" max="6151" width="13.5703125" style="3" customWidth="1"/>
    <col min="6152" max="6400" width="11.42578125" style="3"/>
    <col min="6401" max="6401" width="52.42578125" style="3" bestFit="1" customWidth="1"/>
    <col min="6402" max="6402" width="13.5703125" style="3" customWidth="1"/>
    <col min="6403" max="6404" width="13.42578125" style="3" customWidth="1"/>
    <col min="6405" max="6405" width="12.85546875" style="3" customWidth="1"/>
    <col min="6406" max="6406" width="12.28515625" style="3" customWidth="1"/>
    <col min="6407" max="6407" width="13.5703125" style="3" customWidth="1"/>
    <col min="6408" max="6656" width="11.42578125" style="3"/>
    <col min="6657" max="6657" width="52.42578125" style="3" bestFit="1" customWidth="1"/>
    <col min="6658" max="6658" width="13.5703125" style="3" customWidth="1"/>
    <col min="6659" max="6660" width="13.42578125" style="3" customWidth="1"/>
    <col min="6661" max="6661" width="12.85546875" style="3" customWidth="1"/>
    <col min="6662" max="6662" width="12.28515625" style="3" customWidth="1"/>
    <col min="6663" max="6663" width="13.5703125" style="3" customWidth="1"/>
    <col min="6664" max="6912" width="11.42578125" style="3"/>
    <col min="6913" max="6913" width="52.42578125" style="3" bestFit="1" customWidth="1"/>
    <col min="6914" max="6914" width="13.5703125" style="3" customWidth="1"/>
    <col min="6915" max="6916" width="13.42578125" style="3" customWidth="1"/>
    <col min="6917" max="6917" width="12.85546875" style="3" customWidth="1"/>
    <col min="6918" max="6918" width="12.28515625" style="3" customWidth="1"/>
    <col min="6919" max="6919" width="13.5703125" style="3" customWidth="1"/>
    <col min="6920" max="7168" width="11.42578125" style="3"/>
    <col min="7169" max="7169" width="52.42578125" style="3" bestFit="1" customWidth="1"/>
    <col min="7170" max="7170" width="13.5703125" style="3" customWidth="1"/>
    <col min="7171" max="7172" width="13.42578125" style="3" customWidth="1"/>
    <col min="7173" max="7173" width="12.85546875" style="3" customWidth="1"/>
    <col min="7174" max="7174" width="12.28515625" style="3" customWidth="1"/>
    <col min="7175" max="7175" width="13.5703125" style="3" customWidth="1"/>
    <col min="7176" max="7424" width="11.42578125" style="3"/>
    <col min="7425" max="7425" width="52.42578125" style="3" bestFit="1" customWidth="1"/>
    <col min="7426" max="7426" width="13.5703125" style="3" customWidth="1"/>
    <col min="7427" max="7428" width="13.42578125" style="3" customWidth="1"/>
    <col min="7429" max="7429" width="12.85546875" style="3" customWidth="1"/>
    <col min="7430" max="7430" width="12.28515625" style="3" customWidth="1"/>
    <col min="7431" max="7431" width="13.5703125" style="3" customWidth="1"/>
    <col min="7432" max="7680" width="11.42578125" style="3"/>
    <col min="7681" max="7681" width="52.42578125" style="3" bestFit="1" customWidth="1"/>
    <col min="7682" max="7682" width="13.5703125" style="3" customWidth="1"/>
    <col min="7683" max="7684" width="13.42578125" style="3" customWidth="1"/>
    <col min="7685" max="7685" width="12.85546875" style="3" customWidth="1"/>
    <col min="7686" max="7686" width="12.28515625" style="3" customWidth="1"/>
    <col min="7687" max="7687" width="13.5703125" style="3" customWidth="1"/>
    <col min="7688" max="7936" width="11.42578125" style="3"/>
    <col min="7937" max="7937" width="52.42578125" style="3" bestFit="1" customWidth="1"/>
    <col min="7938" max="7938" width="13.5703125" style="3" customWidth="1"/>
    <col min="7939" max="7940" width="13.42578125" style="3" customWidth="1"/>
    <col min="7941" max="7941" width="12.85546875" style="3" customWidth="1"/>
    <col min="7942" max="7942" width="12.28515625" style="3" customWidth="1"/>
    <col min="7943" max="7943" width="13.5703125" style="3" customWidth="1"/>
    <col min="7944" max="8192" width="11.42578125" style="3"/>
    <col min="8193" max="8193" width="52.42578125" style="3" bestFit="1" customWidth="1"/>
    <col min="8194" max="8194" width="13.5703125" style="3" customWidth="1"/>
    <col min="8195" max="8196" width="13.42578125" style="3" customWidth="1"/>
    <col min="8197" max="8197" width="12.85546875" style="3" customWidth="1"/>
    <col min="8198" max="8198" width="12.28515625" style="3" customWidth="1"/>
    <col min="8199" max="8199" width="13.5703125" style="3" customWidth="1"/>
    <col min="8200" max="8448" width="11.42578125" style="3"/>
    <col min="8449" max="8449" width="52.42578125" style="3" bestFit="1" customWidth="1"/>
    <col min="8450" max="8450" width="13.5703125" style="3" customWidth="1"/>
    <col min="8451" max="8452" width="13.42578125" style="3" customWidth="1"/>
    <col min="8453" max="8453" width="12.85546875" style="3" customWidth="1"/>
    <col min="8454" max="8454" width="12.28515625" style="3" customWidth="1"/>
    <col min="8455" max="8455" width="13.5703125" style="3" customWidth="1"/>
    <col min="8456" max="8704" width="11.42578125" style="3"/>
    <col min="8705" max="8705" width="52.42578125" style="3" bestFit="1" customWidth="1"/>
    <col min="8706" max="8706" width="13.5703125" style="3" customWidth="1"/>
    <col min="8707" max="8708" width="13.42578125" style="3" customWidth="1"/>
    <col min="8709" max="8709" width="12.85546875" style="3" customWidth="1"/>
    <col min="8710" max="8710" width="12.28515625" style="3" customWidth="1"/>
    <col min="8711" max="8711" width="13.5703125" style="3" customWidth="1"/>
    <col min="8712" max="8960" width="11.42578125" style="3"/>
    <col min="8961" max="8961" width="52.42578125" style="3" bestFit="1" customWidth="1"/>
    <col min="8962" max="8962" width="13.5703125" style="3" customWidth="1"/>
    <col min="8963" max="8964" width="13.42578125" style="3" customWidth="1"/>
    <col min="8965" max="8965" width="12.85546875" style="3" customWidth="1"/>
    <col min="8966" max="8966" width="12.28515625" style="3" customWidth="1"/>
    <col min="8967" max="8967" width="13.5703125" style="3" customWidth="1"/>
    <col min="8968" max="9216" width="11.42578125" style="3"/>
    <col min="9217" max="9217" width="52.42578125" style="3" bestFit="1" customWidth="1"/>
    <col min="9218" max="9218" width="13.5703125" style="3" customWidth="1"/>
    <col min="9219" max="9220" width="13.42578125" style="3" customWidth="1"/>
    <col min="9221" max="9221" width="12.85546875" style="3" customWidth="1"/>
    <col min="9222" max="9222" width="12.28515625" style="3" customWidth="1"/>
    <col min="9223" max="9223" width="13.5703125" style="3" customWidth="1"/>
    <col min="9224" max="9472" width="11.42578125" style="3"/>
    <col min="9473" max="9473" width="52.42578125" style="3" bestFit="1" customWidth="1"/>
    <col min="9474" max="9474" width="13.5703125" style="3" customWidth="1"/>
    <col min="9475" max="9476" width="13.42578125" style="3" customWidth="1"/>
    <col min="9477" max="9477" width="12.85546875" style="3" customWidth="1"/>
    <col min="9478" max="9478" width="12.28515625" style="3" customWidth="1"/>
    <col min="9479" max="9479" width="13.5703125" style="3" customWidth="1"/>
    <col min="9480" max="9728" width="11.42578125" style="3"/>
    <col min="9729" max="9729" width="52.42578125" style="3" bestFit="1" customWidth="1"/>
    <col min="9730" max="9730" width="13.5703125" style="3" customWidth="1"/>
    <col min="9731" max="9732" width="13.42578125" style="3" customWidth="1"/>
    <col min="9733" max="9733" width="12.85546875" style="3" customWidth="1"/>
    <col min="9734" max="9734" width="12.28515625" style="3" customWidth="1"/>
    <col min="9735" max="9735" width="13.5703125" style="3" customWidth="1"/>
    <col min="9736" max="9984" width="11.42578125" style="3"/>
    <col min="9985" max="9985" width="52.42578125" style="3" bestFit="1" customWidth="1"/>
    <col min="9986" max="9986" width="13.5703125" style="3" customWidth="1"/>
    <col min="9987" max="9988" width="13.42578125" style="3" customWidth="1"/>
    <col min="9989" max="9989" width="12.85546875" style="3" customWidth="1"/>
    <col min="9990" max="9990" width="12.28515625" style="3" customWidth="1"/>
    <col min="9991" max="9991" width="13.5703125" style="3" customWidth="1"/>
    <col min="9992" max="10240" width="11.42578125" style="3"/>
    <col min="10241" max="10241" width="52.42578125" style="3" bestFit="1" customWidth="1"/>
    <col min="10242" max="10242" width="13.5703125" style="3" customWidth="1"/>
    <col min="10243" max="10244" width="13.42578125" style="3" customWidth="1"/>
    <col min="10245" max="10245" width="12.85546875" style="3" customWidth="1"/>
    <col min="10246" max="10246" width="12.28515625" style="3" customWidth="1"/>
    <col min="10247" max="10247" width="13.5703125" style="3" customWidth="1"/>
    <col min="10248" max="10496" width="11.42578125" style="3"/>
    <col min="10497" max="10497" width="52.42578125" style="3" bestFit="1" customWidth="1"/>
    <col min="10498" max="10498" width="13.5703125" style="3" customWidth="1"/>
    <col min="10499" max="10500" width="13.42578125" style="3" customWidth="1"/>
    <col min="10501" max="10501" width="12.85546875" style="3" customWidth="1"/>
    <col min="10502" max="10502" width="12.28515625" style="3" customWidth="1"/>
    <col min="10503" max="10503" width="13.5703125" style="3" customWidth="1"/>
    <col min="10504" max="10752" width="11.42578125" style="3"/>
    <col min="10753" max="10753" width="52.42578125" style="3" bestFit="1" customWidth="1"/>
    <col min="10754" max="10754" width="13.5703125" style="3" customWidth="1"/>
    <col min="10755" max="10756" width="13.42578125" style="3" customWidth="1"/>
    <col min="10757" max="10757" width="12.85546875" style="3" customWidth="1"/>
    <col min="10758" max="10758" width="12.28515625" style="3" customWidth="1"/>
    <col min="10759" max="10759" width="13.5703125" style="3" customWidth="1"/>
    <col min="10760" max="11008" width="11.42578125" style="3"/>
    <col min="11009" max="11009" width="52.42578125" style="3" bestFit="1" customWidth="1"/>
    <col min="11010" max="11010" width="13.5703125" style="3" customWidth="1"/>
    <col min="11011" max="11012" width="13.42578125" style="3" customWidth="1"/>
    <col min="11013" max="11013" width="12.85546875" style="3" customWidth="1"/>
    <col min="11014" max="11014" width="12.28515625" style="3" customWidth="1"/>
    <col min="11015" max="11015" width="13.5703125" style="3" customWidth="1"/>
    <col min="11016" max="11264" width="11.42578125" style="3"/>
    <col min="11265" max="11265" width="52.42578125" style="3" bestFit="1" customWidth="1"/>
    <col min="11266" max="11266" width="13.5703125" style="3" customWidth="1"/>
    <col min="11267" max="11268" width="13.42578125" style="3" customWidth="1"/>
    <col min="11269" max="11269" width="12.85546875" style="3" customWidth="1"/>
    <col min="11270" max="11270" width="12.28515625" style="3" customWidth="1"/>
    <col min="11271" max="11271" width="13.5703125" style="3" customWidth="1"/>
    <col min="11272" max="11520" width="11.42578125" style="3"/>
    <col min="11521" max="11521" width="52.42578125" style="3" bestFit="1" customWidth="1"/>
    <col min="11522" max="11522" width="13.5703125" style="3" customWidth="1"/>
    <col min="11523" max="11524" width="13.42578125" style="3" customWidth="1"/>
    <col min="11525" max="11525" width="12.85546875" style="3" customWidth="1"/>
    <col min="11526" max="11526" width="12.28515625" style="3" customWidth="1"/>
    <col min="11527" max="11527" width="13.5703125" style="3" customWidth="1"/>
    <col min="11528" max="11776" width="11.42578125" style="3"/>
    <col min="11777" max="11777" width="52.42578125" style="3" bestFit="1" customWidth="1"/>
    <col min="11778" max="11778" width="13.5703125" style="3" customWidth="1"/>
    <col min="11779" max="11780" width="13.42578125" style="3" customWidth="1"/>
    <col min="11781" max="11781" width="12.85546875" style="3" customWidth="1"/>
    <col min="11782" max="11782" width="12.28515625" style="3" customWidth="1"/>
    <col min="11783" max="11783" width="13.5703125" style="3" customWidth="1"/>
    <col min="11784" max="12032" width="11.42578125" style="3"/>
    <col min="12033" max="12033" width="52.42578125" style="3" bestFit="1" customWidth="1"/>
    <col min="12034" max="12034" width="13.5703125" style="3" customWidth="1"/>
    <col min="12035" max="12036" width="13.42578125" style="3" customWidth="1"/>
    <col min="12037" max="12037" width="12.85546875" style="3" customWidth="1"/>
    <col min="12038" max="12038" width="12.28515625" style="3" customWidth="1"/>
    <col min="12039" max="12039" width="13.5703125" style="3" customWidth="1"/>
    <col min="12040" max="12288" width="11.42578125" style="3"/>
    <col min="12289" max="12289" width="52.42578125" style="3" bestFit="1" customWidth="1"/>
    <col min="12290" max="12290" width="13.5703125" style="3" customWidth="1"/>
    <col min="12291" max="12292" width="13.42578125" style="3" customWidth="1"/>
    <col min="12293" max="12293" width="12.85546875" style="3" customWidth="1"/>
    <col min="12294" max="12294" width="12.28515625" style="3" customWidth="1"/>
    <col min="12295" max="12295" width="13.5703125" style="3" customWidth="1"/>
    <col min="12296" max="12544" width="11.42578125" style="3"/>
    <col min="12545" max="12545" width="52.42578125" style="3" bestFit="1" customWidth="1"/>
    <col min="12546" max="12546" width="13.5703125" style="3" customWidth="1"/>
    <col min="12547" max="12548" width="13.42578125" style="3" customWidth="1"/>
    <col min="12549" max="12549" width="12.85546875" style="3" customWidth="1"/>
    <col min="12550" max="12550" width="12.28515625" style="3" customWidth="1"/>
    <col min="12551" max="12551" width="13.5703125" style="3" customWidth="1"/>
    <col min="12552" max="12800" width="11.42578125" style="3"/>
    <col min="12801" max="12801" width="52.42578125" style="3" bestFit="1" customWidth="1"/>
    <col min="12802" max="12802" width="13.5703125" style="3" customWidth="1"/>
    <col min="12803" max="12804" width="13.42578125" style="3" customWidth="1"/>
    <col min="12805" max="12805" width="12.85546875" style="3" customWidth="1"/>
    <col min="12806" max="12806" width="12.28515625" style="3" customWidth="1"/>
    <col min="12807" max="12807" width="13.5703125" style="3" customWidth="1"/>
    <col min="12808" max="13056" width="11.42578125" style="3"/>
    <col min="13057" max="13057" width="52.42578125" style="3" bestFit="1" customWidth="1"/>
    <col min="13058" max="13058" width="13.5703125" style="3" customWidth="1"/>
    <col min="13059" max="13060" width="13.42578125" style="3" customWidth="1"/>
    <col min="13061" max="13061" width="12.85546875" style="3" customWidth="1"/>
    <col min="13062" max="13062" width="12.28515625" style="3" customWidth="1"/>
    <col min="13063" max="13063" width="13.5703125" style="3" customWidth="1"/>
    <col min="13064" max="13312" width="11.42578125" style="3"/>
    <col min="13313" max="13313" width="52.42578125" style="3" bestFit="1" customWidth="1"/>
    <col min="13314" max="13314" width="13.5703125" style="3" customWidth="1"/>
    <col min="13315" max="13316" width="13.42578125" style="3" customWidth="1"/>
    <col min="13317" max="13317" width="12.85546875" style="3" customWidth="1"/>
    <col min="13318" max="13318" width="12.28515625" style="3" customWidth="1"/>
    <col min="13319" max="13319" width="13.5703125" style="3" customWidth="1"/>
    <col min="13320" max="13568" width="11.42578125" style="3"/>
    <col min="13569" max="13569" width="52.42578125" style="3" bestFit="1" customWidth="1"/>
    <col min="13570" max="13570" width="13.5703125" style="3" customWidth="1"/>
    <col min="13571" max="13572" width="13.42578125" style="3" customWidth="1"/>
    <col min="13573" max="13573" width="12.85546875" style="3" customWidth="1"/>
    <col min="13574" max="13574" width="12.28515625" style="3" customWidth="1"/>
    <col min="13575" max="13575" width="13.5703125" style="3" customWidth="1"/>
    <col min="13576" max="13824" width="11.42578125" style="3"/>
    <col min="13825" max="13825" width="52.42578125" style="3" bestFit="1" customWidth="1"/>
    <col min="13826" max="13826" width="13.5703125" style="3" customWidth="1"/>
    <col min="13827" max="13828" width="13.42578125" style="3" customWidth="1"/>
    <col min="13829" max="13829" width="12.85546875" style="3" customWidth="1"/>
    <col min="13830" max="13830" width="12.28515625" style="3" customWidth="1"/>
    <col min="13831" max="13831" width="13.5703125" style="3" customWidth="1"/>
    <col min="13832" max="14080" width="11.42578125" style="3"/>
    <col min="14081" max="14081" width="52.42578125" style="3" bestFit="1" customWidth="1"/>
    <col min="14082" max="14082" width="13.5703125" style="3" customWidth="1"/>
    <col min="14083" max="14084" width="13.42578125" style="3" customWidth="1"/>
    <col min="14085" max="14085" width="12.85546875" style="3" customWidth="1"/>
    <col min="14086" max="14086" width="12.28515625" style="3" customWidth="1"/>
    <col min="14087" max="14087" width="13.5703125" style="3" customWidth="1"/>
    <col min="14088" max="14336" width="11.42578125" style="3"/>
    <col min="14337" max="14337" width="52.42578125" style="3" bestFit="1" customWidth="1"/>
    <col min="14338" max="14338" width="13.5703125" style="3" customWidth="1"/>
    <col min="14339" max="14340" width="13.42578125" style="3" customWidth="1"/>
    <col min="14341" max="14341" width="12.85546875" style="3" customWidth="1"/>
    <col min="14342" max="14342" width="12.28515625" style="3" customWidth="1"/>
    <col min="14343" max="14343" width="13.5703125" style="3" customWidth="1"/>
    <col min="14344" max="14592" width="11.42578125" style="3"/>
    <col min="14593" max="14593" width="52.42578125" style="3" bestFit="1" customWidth="1"/>
    <col min="14594" max="14594" width="13.5703125" style="3" customWidth="1"/>
    <col min="14595" max="14596" width="13.42578125" style="3" customWidth="1"/>
    <col min="14597" max="14597" width="12.85546875" style="3" customWidth="1"/>
    <col min="14598" max="14598" width="12.28515625" style="3" customWidth="1"/>
    <col min="14599" max="14599" width="13.5703125" style="3" customWidth="1"/>
    <col min="14600" max="14848" width="11.42578125" style="3"/>
    <col min="14849" max="14849" width="52.42578125" style="3" bestFit="1" customWidth="1"/>
    <col min="14850" max="14850" width="13.5703125" style="3" customWidth="1"/>
    <col min="14851" max="14852" width="13.42578125" style="3" customWidth="1"/>
    <col min="14853" max="14853" width="12.85546875" style="3" customWidth="1"/>
    <col min="14854" max="14854" width="12.28515625" style="3" customWidth="1"/>
    <col min="14855" max="14855" width="13.5703125" style="3" customWidth="1"/>
    <col min="14856" max="15104" width="11.42578125" style="3"/>
    <col min="15105" max="15105" width="52.42578125" style="3" bestFit="1" customWidth="1"/>
    <col min="15106" max="15106" width="13.5703125" style="3" customWidth="1"/>
    <col min="15107" max="15108" width="13.42578125" style="3" customWidth="1"/>
    <col min="15109" max="15109" width="12.85546875" style="3" customWidth="1"/>
    <col min="15110" max="15110" width="12.28515625" style="3" customWidth="1"/>
    <col min="15111" max="15111" width="13.5703125" style="3" customWidth="1"/>
    <col min="15112" max="15360" width="11.42578125" style="3"/>
    <col min="15361" max="15361" width="52.42578125" style="3" bestFit="1" customWidth="1"/>
    <col min="15362" max="15362" width="13.5703125" style="3" customWidth="1"/>
    <col min="15363" max="15364" width="13.42578125" style="3" customWidth="1"/>
    <col min="15365" max="15365" width="12.85546875" style="3" customWidth="1"/>
    <col min="15366" max="15366" width="12.28515625" style="3" customWidth="1"/>
    <col min="15367" max="15367" width="13.5703125" style="3" customWidth="1"/>
    <col min="15368" max="15616" width="11.42578125" style="3"/>
    <col min="15617" max="15617" width="52.42578125" style="3" bestFit="1" customWidth="1"/>
    <col min="15618" max="15618" width="13.5703125" style="3" customWidth="1"/>
    <col min="15619" max="15620" width="13.42578125" style="3" customWidth="1"/>
    <col min="15621" max="15621" width="12.85546875" style="3" customWidth="1"/>
    <col min="15622" max="15622" width="12.28515625" style="3" customWidth="1"/>
    <col min="15623" max="15623" width="13.5703125" style="3" customWidth="1"/>
    <col min="15624" max="15872" width="11.42578125" style="3"/>
    <col min="15873" max="15873" width="52.42578125" style="3" bestFit="1" customWidth="1"/>
    <col min="15874" max="15874" width="13.5703125" style="3" customWidth="1"/>
    <col min="15875" max="15876" width="13.42578125" style="3" customWidth="1"/>
    <col min="15877" max="15877" width="12.85546875" style="3" customWidth="1"/>
    <col min="15878" max="15878" width="12.28515625" style="3" customWidth="1"/>
    <col min="15879" max="15879" width="13.5703125" style="3" customWidth="1"/>
    <col min="15880" max="16128" width="11.42578125" style="3"/>
    <col min="16129" max="16129" width="52.42578125" style="3" bestFit="1" customWidth="1"/>
    <col min="16130" max="16130" width="13.5703125" style="3" customWidth="1"/>
    <col min="16131" max="16132" width="13.42578125" style="3" customWidth="1"/>
    <col min="16133" max="16133" width="12.85546875" style="3" customWidth="1"/>
    <col min="16134" max="16134" width="12.28515625" style="3" customWidth="1"/>
    <col min="16135" max="16135" width="13.5703125" style="3" customWidth="1"/>
    <col min="16136" max="16384" width="11.42578125" style="3"/>
  </cols>
  <sheetData>
    <row r="1" spans="1:14" ht="60" customHeight="1" x14ac:dyDescent="0.25">
      <c r="A1" s="1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4.9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5" t="s">
        <v>7</v>
      </c>
      <c r="I2" s="7" t="s">
        <v>8</v>
      </c>
      <c r="J2" s="5" t="s">
        <v>9</v>
      </c>
      <c r="K2" s="7" t="s">
        <v>10</v>
      </c>
      <c r="L2" s="5" t="s">
        <v>11</v>
      </c>
      <c r="M2" s="7" t="s">
        <v>12</v>
      </c>
      <c r="N2" s="5" t="s">
        <v>13</v>
      </c>
    </row>
    <row r="3" spans="1:14" x14ac:dyDescent="0.25">
      <c r="A3" s="8" t="s">
        <v>14</v>
      </c>
      <c r="B3" s="21">
        <f>SUM(B4:B10)</f>
        <v>149610642.03</v>
      </c>
      <c r="C3" s="21">
        <f t="shared" ref="C3:N3" si="0">SUM(C4:C10)</f>
        <v>11272187.129999999</v>
      </c>
      <c r="D3" s="21">
        <f t="shared" si="0"/>
        <v>11272068.869999999</v>
      </c>
      <c r="E3" s="21">
        <f t="shared" si="0"/>
        <v>11272068.859999999</v>
      </c>
      <c r="F3" s="21">
        <f t="shared" si="0"/>
        <v>10822920.199999999</v>
      </c>
      <c r="G3" s="22">
        <f t="shared" si="0"/>
        <v>10822920.199999999</v>
      </c>
      <c r="H3" s="21">
        <f t="shared" si="0"/>
        <v>10822920.199999999</v>
      </c>
      <c r="I3" s="23">
        <f t="shared" si="0"/>
        <v>11772024.199999999</v>
      </c>
      <c r="J3" s="21">
        <f t="shared" si="0"/>
        <v>10822920.199999999</v>
      </c>
      <c r="K3" s="23">
        <f t="shared" si="0"/>
        <v>10822920.199999999</v>
      </c>
      <c r="L3" s="21">
        <f t="shared" si="0"/>
        <v>10822920.199999999</v>
      </c>
      <c r="M3" s="23">
        <f t="shared" si="0"/>
        <v>10818520.199999999</v>
      </c>
      <c r="N3" s="21">
        <f t="shared" si="0"/>
        <v>28259536.57</v>
      </c>
    </row>
    <row r="4" spans="1:14" x14ac:dyDescent="0.25">
      <c r="A4" s="9" t="s">
        <v>15</v>
      </c>
      <c r="B4" s="24">
        <v>90378464</v>
      </c>
      <c r="C4" s="24">
        <v>7531572</v>
      </c>
      <c r="D4" s="24">
        <v>7531572</v>
      </c>
      <c r="E4" s="24">
        <v>7531572</v>
      </c>
      <c r="F4" s="24">
        <v>7531572</v>
      </c>
      <c r="G4" s="25">
        <v>7531572</v>
      </c>
      <c r="H4" s="26">
        <v>7531572</v>
      </c>
      <c r="I4" s="25">
        <v>7531572</v>
      </c>
      <c r="J4" s="26">
        <v>7531572</v>
      </c>
      <c r="K4" s="25">
        <v>7531572</v>
      </c>
      <c r="L4" s="26">
        <v>7531572</v>
      </c>
      <c r="M4" s="25">
        <v>7531572</v>
      </c>
      <c r="N4" s="26">
        <v>7531172</v>
      </c>
    </row>
    <row r="5" spans="1:14" x14ac:dyDescent="0.25">
      <c r="A5" s="9" t="s">
        <v>16</v>
      </c>
      <c r="B5" s="24">
        <v>3668757.26</v>
      </c>
      <c r="C5" s="24">
        <v>642619.92999999993</v>
      </c>
      <c r="D5" s="24">
        <v>642588.66999999993</v>
      </c>
      <c r="E5" s="24">
        <v>642588.65999999992</v>
      </c>
      <c r="F5" s="24">
        <v>193440</v>
      </c>
      <c r="G5" s="25">
        <v>193440</v>
      </c>
      <c r="H5" s="26">
        <v>193440</v>
      </c>
      <c r="I5" s="25">
        <v>193440</v>
      </c>
      <c r="J5" s="26">
        <v>193440</v>
      </c>
      <c r="K5" s="25">
        <v>193440</v>
      </c>
      <c r="L5" s="26">
        <v>193440</v>
      </c>
      <c r="M5" s="25">
        <v>193440</v>
      </c>
      <c r="N5" s="26">
        <v>193440</v>
      </c>
    </row>
    <row r="6" spans="1:14" x14ac:dyDescent="0.25">
      <c r="A6" s="9" t="s">
        <v>17</v>
      </c>
      <c r="B6" s="24">
        <v>21398039</v>
      </c>
      <c r="C6" s="24">
        <v>249981</v>
      </c>
      <c r="D6" s="24">
        <v>249966</v>
      </c>
      <c r="E6" s="24">
        <v>249966</v>
      </c>
      <c r="F6" s="24">
        <v>249966</v>
      </c>
      <c r="G6" s="25">
        <v>249966</v>
      </c>
      <c r="H6" s="26">
        <v>249966</v>
      </c>
      <c r="I6" s="25">
        <v>1199070</v>
      </c>
      <c r="J6" s="26">
        <v>249966</v>
      </c>
      <c r="K6" s="25">
        <v>249966</v>
      </c>
      <c r="L6" s="26">
        <v>249966</v>
      </c>
      <c r="M6" s="25">
        <v>249966</v>
      </c>
      <c r="N6" s="26">
        <v>17692579</v>
      </c>
    </row>
    <row r="7" spans="1:14" x14ac:dyDescent="0.25">
      <c r="A7" s="9" t="s">
        <v>18</v>
      </c>
      <c r="B7" s="24">
        <v>8707711.3699999992</v>
      </c>
      <c r="C7" s="24">
        <v>725683</v>
      </c>
      <c r="D7" s="24">
        <v>725675</v>
      </c>
      <c r="E7" s="24">
        <v>725675</v>
      </c>
      <c r="F7" s="24">
        <v>725675</v>
      </c>
      <c r="G7" s="25">
        <v>725675</v>
      </c>
      <c r="H7" s="26">
        <v>725675</v>
      </c>
      <c r="I7" s="25">
        <v>725675</v>
      </c>
      <c r="J7" s="26">
        <v>725675</v>
      </c>
      <c r="K7" s="25">
        <v>725675</v>
      </c>
      <c r="L7" s="26">
        <v>725675</v>
      </c>
      <c r="M7" s="25">
        <v>725675</v>
      </c>
      <c r="N7" s="26">
        <v>725278.37</v>
      </c>
    </row>
    <row r="8" spans="1:14" x14ac:dyDescent="0.25">
      <c r="A8" s="9" t="s">
        <v>19</v>
      </c>
      <c r="B8" s="24">
        <v>25407670.399999999</v>
      </c>
      <c r="C8" s="24">
        <v>2118131.1999999997</v>
      </c>
      <c r="D8" s="24">
        <v>2118067.1999999997</v>
      </c>
      <c r="E8" s="24">
        <v>2118067.1999999997</v>
      </c>
      <c r="F8" s="24">
        <v>2118067.1999999997</v>
      </c>
      <c r="G8" s="25">
        <v>2118067.1999999997</v>
      </c>
      <c r="H8" s="26">
        <v>2118067.1999999997</v>
      </c>
      <c r="I8" s="25">
        <v>2118067.1999999997</v>
      </c>
      <c r="J8" s="26">
        <v>2118067.1999999997</v>
      </c>
      <c r="K8" s="25">
        <v>2118067.1999999997</v>
      </c>
      <c r="L8" s="26">
        <v>2118067.1999999997</v>
      </c>
      <c r="M8" s="25">
        <v>2113867.1999999997</v>
      </c>
      <c r="N8" s="26">
        <v>2113067.1999999997</v>
      </c>
    </row>
    <row r="9" spans="1:14" x14ac:dyDescent="0.25">
      <c r="A9" s="9" t="s">
        <v>20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</row>
    <row r="10" spans="1:14" x14ac:dyDescent="0.25">
      <c r="A10" s="9" t="s">
        <v>21</v>
      </c>
      <c r="B10" s="24">
        <v>50000</v>
      </c>
      <c r="C10" s="24">
        <v>4200</v>
      </c>
      <c r="D10" s="24">
        <v>4200</v>
      </c>
      <c r="E10" s="24">
        <v>4200</v>
      </c>
      <c r="F10" s="24">
        <v>4200</v>
      </c>
      <c r="G10" s="25">
        <v>4200</v>
      </c>
      <c r="H10" s="26">
        <v>4200</v>
      </c>
      <c r="I10" s="25">
        <v>4200</v>
      </c>
      <c r="J10" s="26">
        <v>4200</v>
      </c>
      <c r="K10" s="25">
        <v>4200</v>
      </c>
      <c r="L10" s="26">
        <v>4200</v>
      </c>
      <c r="M10" s="25">
        <v>4000</v>
      </c>
      <c r="N10" s="26">
        <v>4000</v>
      </c>
    </row>
    <row r="11" spans="1:14" x14ac:dyDescent="0.25">
      <c r="A11" s="8" t="s">
        <v>22</v>
      </c>
      <c r="B11" s="21">
        <f>SUM(B12:B20)</f>
        <v>25723679.57</v>
      </c>
      <c r="C11" s="21">
        <f t="shared" ref="C11:N11" si="1">SUM(C12:C20)</f>
        <v>2575924.67</v>
      </c>
      <c r="D11" s="21">
        <f t="shared" si="1"/>
        <v>2653874.81</v>
      </c>
      <c r="E11" s="21">
        <f t="shared" si="1"/>
        <v>2687293.88</v>
      </c>
      <c r="F11" s="21">
        <f t="shared" si="1"/>
        <v>2005720.1400000001</v>
      </c>
      <c r="G11" s="22">
        <f t="shared" si="1"/>
        <v>2003247.38</v>
      </c>
      <c r="H11" s="21">
        <f t="shared" si="1"/>
        <v>1978864.48</v>
      </c>
      <c r="I11" s="23">
        <f t="shared" si="1"/>
        <v>1982010.85</v>
      </c>
      <c r="J11" s="21">
        <f t="shared" si="1"/>
        <v>2032663.2999999998</v>
      </c>
      <c r="K11" s="23">
        <f t="shared" si="1"/>
        <v>2000387.18</v>
      </c>
      <c r="L11" s="21">
        <f t="shared" si="1"/>
        <v>1946506.41</v>
      </c>
      <c r="M11" s="23">
        <f t="shared" si="1"/>
        <v>1944148.21</v>
      </c>
      <c r="N11" s="21">
        <f t="shared" si="1"/>
        <v>1913038.26</v>
      </c>
    </row>
    <row r="12" spans="1:14" x14ac:dyDescent="0.25">
      <c r="A12" s="9" t="s">
        <v>23</v>
      </c>
      <c r="B12" s="24">
        <v>2931336.26</v>
      </c>
      <c r="C12" s="24">
        <v>219693.78</v>
      </c>
      <c r="D12" s="24">
        <v>250392.41</v>
      </c>
      <c r="E12" s="24">
        <v>254238.57999999996</v>
      </c>
      <c r="F12" s="24">
        <v>255554.97999999998</v>
      </c>
      <c r="G12" s="25">
        <v>251795.07999999996</v>
      </c>
      <c r="H12" s="26">
        <v>252975.97999999998</v>
      </c>
      <c r="I12" s="25">
        <v>250571.07999999996</v>
      </c>
      <c r="J12" s="26">
        <v>247714.99999999997</v>
      </c>
      <c r="K12" s="25">
        <v>255435.07999999996</v>
      </c>
      <c r="L12" s="26">
        <v>240747.43999999997</v>
      </c>
      <c r="M12" s="25">
        <v>237942.00999999998</v>
      </c>
      <c r="N12" s="26">
        <v>214274.84000000003</v>
      </c>
    </row>
    <row r="13" spans="1:14" x14ac:dyDescent="0.25">
      <c r="A13" s="9" t="s">
        <v>24</v>
      </c>
      <c r="B13" s="24">
        <v>678718.21</v>
      </c>
      <c r="C13" s="24">
        <v>54472.61</v>
      </c>
      <c r="D13" s="24">
        <v>57799.7</v>
      </c>
      <c r="E13" s="24">
        <v>58448.5</v>
      </c>
      <c r="F13" s="24">
        <v>56319.7</v>
      </c>
      <c r="G13" s="25">
        <v>59248.5</v>
      </c>
      <c r="H13" s="26">
        <v>57009.7</v>
      </c>
      <c r="I13" s="25">
        <v>59198.5</v>
      </c>
      <c r="J13" s="26">
        <v>56319.7</v>
      </c>
      <c r="K13" s="25">
        <v>58108.5</v>
      </c>
      <c r="L13" s="26">
        <v>54518.7</v>
      </c>
      <c r="M13" s="25">
        <v>54448.5</v>
      </c>
      <c r="N13" s="26">
        <v>52825.599999999999</v>
      </c>
    </row>
    <row r="14" spans="1:14" x14ac:dyDescent="0.25">
      <c r="A14" s="9" t="s">
        <v>25</v>
      </c>
      <c r="B14" s="24">
        <v>16000</v>
      </c>
      <c r="C14" s="24">
        <v>1370</v>
      </c>
      <c r="D14" s="24">
        <v>1330</v>
      </c>
      <c r="E14" s="24">
        <v>1330</v>
      </c>
      <c r="F14" s="24">
        <v>1330</v>
      </c>
      <c r="G14" s="25">
        <v>1330</v>
      </c>
      <c r="H14" s="26">
        <v>1330</v>
      </c>
      <c r="I14" s="25">
        <v>1330</v>
      </c>
      <c r="J14" s="26">
        <v>1330</v>
      </c>
      <c r="K14" s="25">
        <v>1330</v>
      </c>
      <c r="L14" s="26">
        <v>1330</v>
      </c>
      <c r="M14" s="25">
        <v>1330</v>
      </c>
      <c r="N14" s="26">
        <v>1330</v>
      </c>
    </row>
    <row r="15" spans="1:14" x14ac:dyDescent="0.25">
      <c r="A15" s="9" t="s">
        <v>26</v>
      </c>
      <c r="B15" s="24">
        <v>6687376.7800000003</v>
      </c>
      <c r="C15" s="24">
        <v>962004.03</v>
      </c>
      <c r="D15" s="24">
        <v>998678.45</v>
      </c>
      <c r="E15" s="24">
        <v>1026117.45</v>
      </c>
      <c r="F15" s="24">
        <v>429361.45</v>
      </c>
      <c r="G15" s="25">
        <v>424871.45</v>
      </c>
      <c r="H15" s="26">
        <v>404861.45</v>
      </c>
      <c r="I15" s="25">
        <v>403000.25</v>
      </c>
      <c r="J15" s="26">
        <v>452981.25</v>
      </c>
      <c r="K15" s="25">
        <v>418516.25</v>
      </c>
      <c r="L15" s="26">
        <v>389266.25</v>
      </c>
      <c r="M15" s="25">
        <v>388874.25</v>
      </c>
      <c r="N15" s="26">
        <v>388844.25</v>
      </c>
    </row>
    <row r="16" spans="1:14" x14ac:dyDescent="0.25">
      <c r="A16" s="9" t="s">
        <v>27</v>
      </c>
      <c r="B16" s="24">
        <v>506214</v>
      </c>
      <c r="C16" s="24">
        <v>77692</v>
      </c>
      <c r="D16" s="24">
        <v>76167</v>
      </c>
      <c r="E16" s="24">
        <v>80920.33</v>
      </c>
      <c r="F16" s="24">
        <v>29207.99</v>
      </c>
      <c r="G16" s="25">
        <v>31041.33</v>
      </c>
      <c r="H16" s="26">
        <v>30241.33</v>
      </c>
      <c r="I16" s="25">
        <v>32475</v>
      </c>
      <c r="J16" s="26">
        <v>29041.33</v>
      </c>
      <c r="K16" s="25">
        <v>31811.33</v>
      </c>
      <c r="L16" s="26">
        <v>29208</v>
      </c>
      <c r="M16" s="25">
        <v>29613.360000000001</v>
      </c>
      <c r="N16" s="26">
        <v>28795</v>
      </c>
    </row>
    <row r="17" spans="1:14" x14ac:dyDescent="0.25">
      <c r="A17" s="9" t="s">
        <v>28</v>
      </c>
      <c r="B17" s="24">
        <v>9016042.3200000003</v>
      </c>
      <c r="C17" s="24">
        <v>751356</v>
      </c>
      <c r="D17" s="24">
        <v>751334</v>
      </c>
      <c r="E17" s="24">
        <v>751334</v>
      </c>
      <c r="F17" s="24">
        <v>751334</v>
      </c>
      <c r="G17" s="25">
        <v>751334</v>
      </c>
      <c r="H17" s="26">
        <v>751334</v>
      </c>
      <c r="I17" s="25">
        <v>751334</v>
      </c>
      <c r="J17" s="26">
        <v>751334</v>
      </c>
      <c r="K17" s="25">
        <v>751334</v>
      </c>
      <c r="L17" s="26">
        <v>751334</v>
      </c>
      <c r="M17" s="25">
        <v>751334</v>
      </c>
      <c r="N17" s="26">
        <v>751346.32000000007</v>
      </c>
    </row>
    <row r="18" spans="1:14" x14ac:dyDescent="0.25">
      <c r="A18" s="9" t="s">
        <v>29</v>
      </c>
      <c r="B18" s="24">
        <v>2004320</v>
      </c>
      <c r="C18" s="24">
        <v>177492.75</v>
      </c>
      <c r="D18" s="24">
        <v>177439.75</v>
      </c>
      <c r="E18" s="24">
        <v>177439.75</v>
      </c>
      <c r="F18" s="24">
        <v>162059.75</v>
      </c>
      <c r="G18" s="25">
        <v>162059.75</v>
      </c>
      <c r="H18" s="26">
        <v>162059.75</v>
      </c>
      <c r="I18" s="25">
        <v>162059.75</v>
      </c>
      <c r="J18" s="26">
        <v>175899.75</v>
      </c>
      <c r="K18" s="25">
        <v>162059.75</v>
      </c>
      <c r="L18" s="26">
        <v>162059.75</v>
      </c>
      <c r="M18" s="25">
        <v>162059.75</v>
      </c>
      <c r="N18" s="26">
        <v>161629.75</v>
      </c>
    </row>
    <row r="19" spans="1:14" x14ac:dyDescent="0.25">
      <c r="A19" s="9" t="s">
        <v>30</v>
      </c>
      <c r="B19" s="24">
        <v>48000</v>
      </c>
      <c r="C19" s="24">
        <v>4011</v>
      </c>
      <c r="D19" s="24">
        <v>3999</v>
      </c>
      <c r="E19" s="24">
        <v>3999</v>
      </c>
      <c r="F19" s="24">
        <v>3999</v>
      </c>
      <c r="G19" s="25">
        <v>3999</v>
      </c>
      <c r="H19" s="26">
        <v>3999</v>
      </c>
      <c r="I19" s="25">
        <v>3999</v>
      </c>
      <c r="J19" s="26">
        <v>3999</v>
      </c>
      <c r="K19" s="25">
        <v>3999</v>
      </c>
      <c r="L19" s="26">
        <v>3999</v>
      </c>
      <c r="M19" s="25">
        <v>3999</v>
      </c>
      <c r="N19" s="26">
        <v>3999</v>
      </c>
    </row>
    <row r="20" spans="1:14" x14ac:dyDescent="0.25">
      <c r="A20" s="9" t="s">
        <v>31</v>
      </c>
      <c r="B20" s="24">
        <v>3835672</v>
      </c>
      <c r="C20" s="24">
        <v>327832.5</v>
      </c>
      <c r="D20" s="24">
        <v>336734.5</v>
      </c>
      <c r="E20" s="24">
        <v>333466.27</v>
      </c>
      <c r="F20" s="24">
        <v>316553.27</v>
      </c>
      <c r="G20" s="25">
        <v>317568.27</v>
      </c>
      <c r="H20" s="26">
        <v>315053.27</v>
      </c>
      <c r="I20" s="25">
        <v>318043.27</v>
      </c>
      <c r="J20" s="26">
        <v>314043.27</v>
      </c>
      <c r="K20" s="25">
        <v>317793.27</v>
      </c>
      <c r="L20" s="26">
        <v>314043.27</v>
      </c>
      <c r="M20" s="25">
        <v>314547.33999999997</v>
      </c>
      <c r="N20" s="26">
        <v>309993.5</v>
      </c>
    </row>
    <row r="21" spans="1:14" x14ac:dyDescent="0.25">
      <c r="A21" s="8" t="s">
        <v>32</v>
      </c>
      <c r="B21" s="21">
        <f>SUM(B22:B30)</f>
        <v>52720579.5</v>
      </c>
      <c r="C21" s="21">
        <f t="shared" ref="C21:N21" si="2">SUM(C22:C30)</f>
        <v>3946439.1399999997</v>
      </c>
      <c r="D21" s="21">
        <f t="shared" si="2"/>
        <v>3949380.64</v>
      </c>
      <c r="E21" s="21">
        <f t="shared" si="2"/>
        <v>3957073.8099999996</v>
      </c>
      <c r="F21" s="21">
        <f t="shared" si="2"/>
        <v>3960616.54</v>
      </c>
      <c r="G21" s="22">
        <f t="shared" si="2"/>
        <v>3959170.1099999994</v>
      </c>
      <c r="H21" s="21">
        <f t="shared" si="2"/>
        <v>3966393.2399999998</v>
      </c>
      <c r="I21" s="23">
        <f t="shared" si="2"/>
        <v>3955470.1099999994</v>
      </c>
      <c r="J21" s="21">
        <f t="shared" si="2"/>
        <v>5038500.54</v>
      </c>
      <c r="K21" s="23">
        <f t="shared" si="2"/>
        <v>4998063.1099999994</v>
      </c>
      <c r="L21" s="21">
        <f t="shared" si="2"/>
        <v>5001907.1399999997</v>
      </c>
      <c r="M21" s="23">
        <f t="shared" si="2"/>
        <v>4992508.17</v>
      </c>
      <c r="N21" s="21">
        <f t="shared" si="2"/>
        <v>4965056.95</v>
      </c>
    </row>
    <row r="22" spans="1:14" x14ac:dyDescent="0.25">
      <c r="A22" s="9" t="s">
        <v>33</v>
      </c>
      <c r="B22" s="24">
        <v>12874723.380000001</v>
      </c>
      <c r="C22" s="24">
        <v>1070019.3799999999</v>
      </c>
      <c r="D22" s="24">
        <v>1069724</v>
      </c>
      <c r="E22" s="24">
        <v>1073697.5399999998</v>
      </c>
      <c r="F22" s="24">
        <v>1074192.5399999998</v>
      </c>
      <c r="G22" s="25">
        <v>1074192.5399999998</v>
      </c>
      <c r="H22" s="26">
        <v>1074192.5399999998</v>
      </c>
      <c r="I22" s="25">
        <v>1074192.5399999998</v>
      </c>
      <c r="J22" s="26">
        <v>1073697.5399999998</v>
      </c>
      <c r="K22" s="25">
        <v>1073697.5399999998</v>
      </c>
      <c r="L22" s="26">
        <v>1073697.5399999998</v>
      </c>
      <c r="M22" s="25">
        <v>1073701.68</v>
      </c>
      <c r="N22" s="26">
        <v>1069718</v>
      </c>
    </row>
    <row r="23" spans="1:14" x14ac:dyDescent="0.25">
      <c r="A23" s="9" t="s">
        <v>34</v>
      </c>
      <c r="B23" s="24">
        <v>452525</v>
      </c>
      <c r="C23" s="24">
        <v>35214</v>
      </c>
      <c r="D23" s="24">
        <v>35210</v>
      </c>
      <c r="E23" s="24">
        <v>35210</v>
      </c>
      <c r="F23" s="24">
        <v>35210</v>
      </c>
      <c r="G23" s="25">
        <v>35210</v>
      </c>
      <c r="H23" s="26">
        <v>35210</v>
      </c>
      <c r="I23" s="25">
        <v>35210</v>
      </c>
      <c r="J23" s="26">
        <v>35210</v>
      </c>
      <c r="K23" s="25">
        <v>35210</v>
      </c>
      <c r="L23" s="26">
        <v>35210</v>
      </c>
      <c r="M23" s="25">
        <v>35210</v>
      </c>
      <c r="N23" s="26">
        <v>35211</v>
      </c>
    </row>
    <row r="24" spans="1:14" x14ac:dyDescent="0.25">
      <c r="A24" s="9" t="s">
        <v>35</v>
      </c>
      <c r="B24" s="24">
        <v>4730105</v>
      </c>
      <c r="C24" s="24">
        <v>387589.75</v>
      </c>
      <c r="D24" s="24">
        <v>387180.75</v>
      </c>
      <c r="E24" s="24">
        <v>392675.77999999997</v>
      </c>
      <c r="F24" s="24">
        <v>392675.77999999997</v>
      </c>
      <c r="G24" s="25">
        <v>396375.77999999997</v>
      </c>
      <c r="H24" s="26">
        <v>396375.77999999997</v>
      </c>
      <c r="I24" s="25">
        <v>392675.77999999997</v>
      </c>
      <c r="J24" s="26">
        <v>429005.77999999997</v>
      </c>
      <c r="K24" s="25">
        <v>392675.77999999997</v>
      </c>
      <c r="L24" s="26">
        <v>392275.77999999997</v>
      </c>
      <c r="M24" s="25">
        <v>391206.81</v>
      </c>
      <c r="N24" s="26">
        <v>379391.45</v>
      </c>
    </row>
    <row r="25" spans="1:14" x14ac:dyDescent="0.25">
      <c r="A25" s="9" t="s">
        <v>36</v>
      </c>
      <c r="B25" s="24">
        <v>1666479.4</v>
      </c>
      <c r="C25" s="24">
        <v>139009.9</v>
      </c>
      <c r="D25" s="24">
        <v>139378</v>
      </c>
      <c r="E25" s="24">
        <v>138852</v>
      </c>
      <c r="F25" s="24">
        <v>138852</v>
      </c>
      <c r="G25" s="25">
        <v>138852</v>
      </c>
      <c r="H25" s="26">
        <v>138852</v>
      </c>
      <c r="I25" s="25">
        <v>138852</v>
      </c>
      <c r="J25" s="26">
        <v>138852</v>
      </c>
      <c r="K25" s="25">
        <v>138852</v>
      </c>
      <c r="L25" s="26">
        <v>138852</v>
      </c>
      <c r="M25" s="25">
        <v>138852</v>
      </c>
      <c r="N25" s="26">
        <v>138423.5</v>
      </c>
    </row>
    <row r="26" spans="1:14" x14ac:dyDescent="0.25">
      <c r="A26" s="9" t="s">
        <v>37</v>
      </c>
      <c r="B26" s="24">
        <v>1917659.31</v>
      </c>
      <c r="C26" s="24">
        <v>158348</v>
      </c>
      <c r="D26" s="24">
        <v>158886.31</v>
      </c>
      <c r="E26" s="24">
        <v>161278.35999999999</v>
      </c>
      <c r="F26" s="24">
        <v>160191.66</v>
      </c>
      <c r="G26" s="25">
        <v>160191.66</v>
      </c>
      <c r="H26" s="26">
        <v>161278.35999999999</v>
      </c>
      <c r="I26" s="25">
        <v>160191.66</v>
      </c>
      <c r="J26" s="26">
        <v>160191.66</v>
      </c>
      <c r="K26" s="25">
        <v>160191.66</v>
      </c>
      <c r="L26" s="26">
        <v>161278.26</v>
      </c>
      <c r="M26" s="25">
        <v>160191.72</v>
      </c>
      <c r="N26" s="26">
        <v>155440</v>
      </c>
    </row>
    <row r="27" spans="1:14" x14ac:dyDescent="0.25">
      <c r="A27" s="9" t="s">
        <v>38</v>
      </c>
      <c r="B27" s="24">
        <v>2019050</v>
      </c>
      <c r="C27" s="24">
        <v>169000</v>
      </c>
      <c r="D27" s="24">
        <v>168950</v>
      </c>
      <c r="E27" s="24">
        <v>168950</v>
      </c>
      <c r="F27" s="24">
        <v>168950</v>
      </c>
      <c r="G27" s="25">
        <v>168950</v>
      </c>
      <c r="H27" s="26">
        <v>168950</v>
      </c>
      <c r="I27" s="25">
        <v>168950</v>
      </c>
      <c r="J27" s="26">
        <v>168950</v>
      </c>
      <c r="K27" s="25">
        <v>168950</v>
      </c>
      <c r="L27" s="26">
        <v>168950</v>
      </c>
      <c r="M27" s="25">
        <v>164950</v>
      </c>
      <c r="N27" s="26">
        <v>164550</v>
      </c>
    </row>
    <row r="28" spans="1:14" x14ac:dyDescent="0.25">
      <c r="A28" s="9" t="s">
        <v>39</v>
      </c>
      <c r="B28" s="24">
        <v>166715</v>
      </c>
      <c r="C28" s="24">
        <v>12890</v>
      </c>
      <c r="D28" s="24">
        <v>15631.1</v>
      </c>
      <c r="E28" s="24">
        <v>11823</v>
      </c>
      <c r="F28" s="24">
        <v>16124.1</v>
      </c>
      <c r="G28" s="25">
        <v>11811</v>
      </c>
      <c r="H28" s="26">
        <v>16114.1</v>
      </c>
      <c r="I28" s="25">
        <v>11811</v>
      </c>
      <c r="J28" s="26">
        <v>16114.1</v>
      </c>
      <c r="K28" s="25">
        <v>11811</v>
      </c>
      <c r="L28" s="26">
        <v>15164.1</v>
      </c>
      <c r="M28" s="25">
        <v>16116.5</v>
      </c>
      <c r="N28" s="26">
        <v>11305</v>
      </c>
    </row>
    <row r="29" spans="1:14" x14ac:dyDescent="0.25">
      <c r="A29" s="9" t="s">
        <v>40</v>
      </c>
      <c r="B29" s="24">
        <v>6958154.9800000004</v>
      </c>
      <c r="C29" s="24">
        <v>580988.48</v>
      </c>
      <c r="D29" s="24">
        <v>580471.5</v>
      </c>
      <c r="E29" s="24">
        <v>580471.5</v>
      </c>
      <c r="F29" s="24">
        <v>580471.5</v>
      </c>
      <c r="G29" s="25">
        <v>580471.5</v>
      </c>
      <c r="H29" s="26">
        <v>580471.5</v>
      </c>
      <c r="I29" s="25">
        <v>580471.5</v>
      </c>
      <c r="J29" s="26">
        <v>580471.5</v>
      </c>
      <c r="K29" s="25">
        <v>580471.5</v>
      </c>
      <c r="L29" s="26">
        <v>580471.5</v>
      </c>
      <c r="M29" s="25">
        <v>576471.5</v>
      </c>
      <c r="N29" s="26">
        <v>576451.5</v>
      </c>
    </row>
    <row r="30" spans="1:14" x14ac:dyDescent="0.25">
      <c r="A30" s="9" t="s">
        <v>41</v>
      </c>
      <c r="B30" s="24">
        <v>21935167.43</v>
      </c>
      <c r="C30" s="24">
        <v>1393379.63</v>
      </c>
      <c r="D30" s="24">
        <v>1393948.98</v>
      </c>
      <c r="E30" s="24">
        <v>1394115.63</v>
      </c>
      <c r="F30" s="24">
        <v>1393948.96</v>
      </c>
      <c r="G30" s="25">
        <v>1393115.63</v>
      </c>
      <c r="H30" s="26">
        <v>1394948.96</v>
      </c>
      <c r="I30" s="25">
        <v>1393115.63</v>
      </c>
      <c r="J30" s="26">
        <v>2436007.96</v>
      </c>
      <c r="K30" s="25">
        <v>2436203.63</v>
      </c>
      <c r="L30" s="26">
        <v>2436007.96</v>
      </c>
      <c r="M30" s="25">
        <v>2435807.96</v>
      </c>
      <c r="N30" s="26">
        <v>2434566.5</v>
      </c>
    </row>
    <row r="31" spans="1:14" x14ac:dyDescent="0.25">
      <c r="A31" s="8" t="s">
        <v>42</v>
      </c>
      <c r="B31" s="27">
        <f>SUM(B32:B40)</f>
        <v>35542811.200000003</v>
      </c>
      <c r="C31" s="28">
        <f t="shared" ref="C31:N31" si="3">SUM(C32:C40)</f>
        <v>2962464.6</v>
      </c>
      <c r="D31" s="28">
        <f t="shared" si="3"/>
        <v>2961903.6</v>
      </c>
      <c r="E31" s="28">
        <f t="shared" si="3"/>
        <v>2961903.6</v>
      </c>
      <c r="F31" s="28">
        <f t="shared" si="3"/>
        <v>2961903.6</v>
      </c>
      <c r="G31" s="28">
        <f t="shared" si="3"/>
        <v>2961903.6</v>
      </c>
      <c r="H31" s="27">
        <f t="shared" si="3"/>
        <v>2961903.6</v>
      </c>
      <c r="I31" s="28">
        <f t="shared" si="3"/>
        <v>2961903.6</v>
      </c>
      <c r="J31" s="27">
        <f t="shared" si="3"/>
        <v>2961903.6</v>
      </c>
      <c r="K31" s="28">
        <f t="shared" si="3"/>
        <v>2961902.6</v>
      </c>
      <c r="L31" s="27">
        <f t="shared" si="3"/>
        <v>2961902.6</v>
      </c>
      <c r="M31" s="28">
        <f t="shared" si="3"/>
        <v>2961902.6</v>
      </c>
      <c r="N31" s="27">
        <f t="shared" si="3"/>
        <v>2961313.6</v>
      </c>
    </row>
    <row r="32" spans="1:14" x14ac:dyDescent="0.25">
      <c r="A32" s="9" t="s">
        <v>43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</row>
    <row r="33" spans="1:14" x14ac:dyDescent="0.25">
      <c r="A33" s="9" t="s">
        <v>44</v>
      </c>
      <c r="B33" s="24">
        <v>13163143.199999999</v>
      </c>
      <c r="C33" s="24">
        <v>1096928.6000000001</v>
      </c>
      <c r="D33" s="24">
        <v>1096928.6000000001</v>
      </c>
      <c r="E33" s="24">
        <v>1096928.6000000001</v>
      </c>
      <c r="F33" s="24">
        <v>1096928.6000000001</v>
      </c>
      <c r="G33" s="25">
        <v>1096928.6000000001</v>
      </c>
      <c r="H33" s="26">
        <v>1096928.6000000001</v>
      </c>
      <c r="I33" s="25">
        <v>1096928.6000000001</v>
      </c>
      <c r="J33" s="26">
        <v>1096928.6000000001</v>
      </c>
      <c r="K33" s="25">
        <v>1096928.6000000001</v>
      </c>
      <c r="L33" s="26">
        <v>1096928.6000000001</v>
      </c>
      <c r="M33" s="25">
        <v>1096928.6000000001</v>
      </c>
      <c r="N33" s="26">
        <v>1096928.6000000001</v>
      </c>
    </row>
    <row r="34" spans="1:14" x14ac:dyDescent="0.25">
      <c r="A34" s="9" t="s">
        <v>45</v>
      </c>
      <c r="B34" s="24">
        <v>4119160</v>
      </c>
      <c r="C34" s="24">
        <v>343380</v>
      </c>
      <c r="D34" s="24">
        <v>343252</v>
      </c>
      <c r="E34" s="24">
        <v>343252</v>
      </c>
      <c r="F34" s="24">
        <v>343252</v>
      </c>
      <c r="G34" s="25">
        <v>343252</v>
      </c>
      <c r="H34" s="26">
        <v>343252</v>
      </c>
      <c r="I34" s="25">
        <v>343252</v>
      </c>
      <c r="J34" s="26">
        <v>343252</v>
      </c>
      <c r="K34" s="25">
        <v>343252</v>
      </c>
      <c r="L34" s="26">
        <v>343252</v>
      </c>
      <c r="M34" s="25">
        <v>343252</v>
      </c>
      <c r="N34" s="26">
        <v>343260</v>
      </c>
    </row>
    <row r="35" spans="1:14" x14ac:dyDescent="0.25">
      <c r="A35" s="9" t="s">
        <v>46</v>
      </c>
      <c r="B35" s="24">
        <v>11851480</v>
      </c>
      <c r="C35" s="25">
        <v>987887</v>
      </c>
      <c r="D35" s="25">
        <v>987654</v>
      </c>
      <c r="E35" s="25">
        <v>987654</v>
      </c>
      <c r="F35" s="25">
        <v>987654</v>
      </c>
      <c r="G35" s="25">
        <v>987654</v>
      </c>
      <c r="H35" s="26">
        <v>987654</v>
      </c>
      <c r="I35" s="25">
        <v>987654</v>
      </c>
      <c r="J35" s="26">
        <v>987654</v>
      </c>
      <c r="K35" s="25">
        <v>987653</v>
      </c>
      <c r="L35" s="26">
        <v>987653</v>
      </c>
      <c r="M35" s="25">
        <v>987653</v>
      </c>
      <c r="N35" s="26">
        <v>987056</v>
      </c>
    </row>
    <row r="36" spans="1:14" x14ac:dyDescent="0.25">
      <c r="A36" s="9" t="s">
        <v>47</v>
      </c>
      <c r="B36" s="24">
        <v>6268428</v>
      </c>
      <c r="C36" s="24">
        <v>522369</v>
      </c>
      <c r="D36" s="24">
        <v>522369</v>
      </c>
      <c r="E36" s="24">
        <v>522369</v>
      </c>
      <c r="F36" s="24">
        <v>522369</v>
      </c>
      <c r="G36" s="25">
        <v>522369</v>
      </c>
      <c r="H36" s="26">
        <v>522369</v>
      </c>
      <c r="I36" s="25">
        <v>522369</v>
      </c>
      <c r="J36" s="26">
        <v>522369</v>
      </c>
      <c r="K36" s="25">
        <v>522369</v>
      </c>
      <c r="L36" s="26">
        <v>522369</v>
      </c>
      <c r="M36" s="25">
        <v>522369</v>
      </c>
      <c r="N36" s="26">
        <v>522369</v>
      </c>
    </row>
    <row r="37" spans="1:14" x14ac:dyDescent="0.25">
      <c r="A37" s="9" t="s">
        <v>48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</row>
    <row r="38" spans="1:14" x14ac:dyDescent="0.25">
      <c r="A38" s="9" t="s">
        <v>49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x14ac:dyDescent="0.25">
      <c r="A39" s="9" t="s">
        <v>50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x14ac:dyDescent="0.25">
      <c r="A40" s="9" t="s">
        <v>51</v>
      </c>
      <c r="B40" s="24">
        <v>140600</v>
      </c>
      <c r="C40" s="24">
        <v>11900</v>
      </c>
      <c r="D40" s="24">
        <v>11700</v>
      </c>
      <c r="E40" s="24">
        <v>11700</v>
      </c>
      <c r="F40" s="24">
        <v>11700</v>
      </c>
      <c r="G40" s="25">
        <v>11700</v>
      </c>
      <c r="H40" s="26">
        <v>11700</v>
      </c>
      <c r="I40" s="25">
        <v>11700</v>
      </c>
      <c r="J40" s="26">
        <v>11700</v>
      </c>
      <c r="K40" s="25">
        <v>11700</v>
      </c>
      <c r="L40" s="26">
        <v>11700</v>
      </c>
      <c r="M40" s="25">
        <v>11700</v>
      </c>
      <c r="N40" s="26">
        <v>11700</v>
      </c>
    </row>
    <row r="41" spans="1:14" x14ac:dyDescent="0.25">
      <c r="A41" s="8" t="s">
        <v>52</v>
      </c>
      <c r="B41" s="28">
        <f>SUM(B42:B50)</f>
        <v>3762442</v>
      </c>
      <c r="C41" s="28">
        <f t="shared" ref="C41:N41" si="4">SUM(C42:C50)</f>
        <v>290080</v>
      </c>
      <c r="D41" s="28">
        <f t="shared" si="4"/>
        <v>307638.66000000003</v>
      </c>
      <c r="E41" s="28">
        <f t="shared" si="4"/>
        <v>311232</v>
      </c>
      <c r="F41" s="28">
        <f t="shared" si="4"/>
        <v>341098.66000000003</v>
      </c>
      <c r="G41" s="28">
        <f t="shared" si="4"/>
        <v>289392</v>
      </c>
      <c r="H41" s="27">
        <f t="shared" si="4"/>
        <v>291058.67</v>
      </c>
      <c r="I41" s="28">
        <f t="shared" si="4"/>
        <v>289392</v>
      </c>
      <c r="J41" s="27">
        <f t="shared" si="4"/>
        <v>484488.67000000004</v>
      </c>
      <c r="K41" s="28">
        <f t="shared" si="4"/>
        <v>289392</v>
      </c>
      <c r="L41" s="27">
        <f t="shared" si="4"/>
        <v>291058.67</v>
      </c>
      <c r="M41" s="28">
        <f t="shared" si="4"/>
        <v>290058.67</v>
      </c>
      <c r="N41" s="27">
        <f t="shared" si="4"/>
        <v>287552</v>
      </c>
    </row>
    <row r="42" spans="1:14" x14ac:dyDescent="0.25">
      <c r="A42" s="9" t="s">
        <v>53</v>
      </c>
      <c r="B42" s="24">
        <v>1018418</v>
      </c>
      <c r="C42" s="24">
        <v>65472.25</v>
      </c>
      <c r="D42" s="24">
        <v>80509.91</v>
      </c>
      <c r="E42" s="24">
        <v>85103.25</v>
      </c>
      <c r="F42" s="24">
        <v>66969.91</v>
      </c>
      <c r="G42" s="25">
        <v>65283.25</v>
      </c>
      <c r="H42" s="26">
        <v>66949.919999999998</v>
      </c>
      <c r="I42" s="25">
        <v>65283.25</v>
      </c>
      <c r="J42" s="26">
        <v>260379.92</v>
      </c>
      <c r="K42" s="25">
        <v>65283.25</v>
      </c>
      <c r="L42" s="26">
        <v>66949.919999999998</v>
      </c>
      <c r="M42" s="25">
        <v>65949.919999999998</v>
      </c>
      <c r="N42" s="26">
        <v>64283.25</v>
      </c>
    </row>
    <row r="43" spans="1:14" x14ac:dyDescent="0.25">
      <c r="A43" s="9" t="s">
        <v>54</v>
      </c>
      <c r="B43" s="24">
        <v>128729</v>
      </c>
      <c r="C43" s="24">
        <v>10545.5</v>
      </c>
      <c r="D43" s="24">
        <v>13478.5</v>
      </c>
      <c r="E43" s="24">
        <v>10478.5</v>
      </c>
      <c r="F43" s="24">
        <v>10478.5</v>
      </c>
      <c r="G43" s="25">
        <v>10468.5</v>
      </c>
      <c r="H43" s="26">
        <v>10468.5</v>
      </c>
      <c r="I43" s="25">
        <v>10468.5</v>
      </c>
      <c r="J43" s="26">
        <v>10468.5</v>
      </c>
      <c r="K43" s="25">
        <v>10468.5</v>
      </c>
      <c r="L43" s="26">
        <v>10468.5</v>
      </c>
      <c r="M43" s="25">
        <v>10468.5</v>
      </c>
      <c r="N43" s="26">
        <v>10468.5</v>
      </c>
    </row>
    <row r="44" spans="1:14" x14ac:dyDescent="0.25">
      <c r="A44" s="9" t="s">
        <v>55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x14ac:dyDescent="0.25">
      <c r="A45" s="9" t="s">
        <v>56</v>
      </c>
      <c r="B45" s="24">
        <v>2170000</v>
      </c>
      <c r="C45" s="24">
        <v>180900</v>
      </c>
      <c r="D45" s="24">
        <v>180900</v>
      </c>
      <c r="E45" s="24">
        <v>180900</v>
      </c>
      <c r="F45" s="24">
        <v>180900</v>
      </c>
      <c r="G45" s="25">
        <v>180900</v>
      </c>
      <c r="H45" s="26">
        <v>180900</v>
      </c>
      <c r="I45" s="25">
        <v>180900</v>
      </c>
      <c r="J45" s="26">
        <v>180900</v>
      </c>
      <c r="K45" s="25">
        <v>180900</v>
      </c>
      <c r="L45" s="26">
        <v>180900</v>
      </c>
      <c r="M45" s="25">
        <v>180900</v>
      </c>
      <c r="N45" s="26">
        <v>180100</v>
      </c>
    </row>
    <row r="46" spans="1:14" x14ac:dyDescent="0.25">
      <c r="A46" s="9" t="s">
        <v>57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x14ac:dyDescent="0.25">
      <c r="A47" s="9" t="s">
        <v>58</v>
      </c>
      <c r="B47" s="24">
        <v>387395</v>
      </c>
      <c r="C47" s="24">
        <v>28337.25</v>
      </c>
      <c r="D47" s="24">
        <v>27925.25</v>
      </c>
      <c r="E47" s="24">
        <v>29925.25</v>
      </c>
      <c r="F47" s="24">
        <v>77925.25</v>
      </c>
      <c r="G47" s="25">
        <v>27915.25</v>
      </c>
      <c r="H47" s="26">
        <v>27915.25</v>
      </c>
      <c r="I47" s="25">
        <v>27915.25</v>
      </c>
      <c r="J47" s="26">
        <v>27915.25</v>
      </c>
      <c r="K47" s="25">
        <v>27915.25</v>
      </c>
      <c r="L47" s="26">
        <v>27915.25</v>
      </c>
      <c r="M47" s="25">
        <v>27915.25</v>
      </c>
      <c r="N47" s="26">
        <v>27875.25</v>
      </c>
    </row>
    <row r="48" spans="1:14" x14ac:dyDescent="0.25">
      <c r="A48" s="9" t="s">
        <v>59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x14ac:dyDescent="0.25">
      <c r="A49" s="9" t="s">
        <v>60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x14ac:dyDescent="0.25">
      <c r="A50" s="9" t="s">
        <v>61</v>
      </c>
      <c r="B50" s="24">
        <v>57900</v>
      </c>
      <c r="C50" s="24">
        <v>4825</v>
      </c>
      <c r="D50" s="24">
        <v>4825</v>
      </c>
      <c r="E50" s="24">
        <v>4825</v>
      </c>
      <c r="F50" s="24">
        <v>4825</v>
      </c>
      <c r="G50" s="25">
        <v>4825</v>
      </c>
      <c r="H50" s="26">
        <v>4825</v>
      </c>
      <c r="I50" s="25">
        <v>4825</v>
      </c>
      <c r="J50" s="26">
        <v>4825</v>
      </c>
      <c r="K50" s="25">
        <v>4825</v>
      </c>
      <c r="L50" s="26">
        <v>4825</v>
      </c>
      <c r="M50" s="25">
        <v>4825</v>
      </c>
      <c r="N50" s="26">
        <v>4825</v>
      </c>
    </row>
    <row r="51" spans="1:14" x14ac:dyDescent="0.25">
      <c r="A51" s="8" t="s">
        <v>62</v>
      </c>
      <c r="B51" s="21">
        <f>SUM(B52:B54)</f>
        <v>181587958.57000002</v>
      </c>
      <c r="C51" s="21">
        <f t="shared" ref="C51:N51" si="5">SUM(C52:C54)</f>
        <v>16873554.82</v>
      </c>
      <c r="D51" s="21">
        <f t="shared" si="5"/>
        <v>16869300.879999999</v>
      </c>
      <c r="E51" s="21">
        <f t="shared" si="5"/>
        <v>16869303.949999999</v>
      </c>
      <c r="F51" s="21">
        <f t="shared" si="5"/>
        <v>14553041.880000001</v>
      </c>
      <c r="G51" s="22">
        <f t="shared" si="5"/>
        <v>14553041.880000001</v>
      </c>
      <c r="H51" s="21">
        <f t="shared" si="5"/>
        <v>14553041.880000001</v>
      </c>
      <c r="I51" s="23">
        <f t="shared" si="5"/>
        <v>14553041.880000001</v>
      </c>
      <c r="J51" s="21">
        <f t="shared" si="5"/>
        <v>14553041.880000001</v>
      </c>
      <c r="K51" s="23">
        <f t="shared" si="5"/>
        <v>14553041.880000001</v>
      </c>
      <c r="L51" s="21">
        <f t="shared" si="5"/>
        <v>14553041.880000001</v>
      </c>
      <c r="M51" s="23">
        <f t="shared" si="5"/>
        <v>14552241.880000001</v>
      </c>
      <c r="N51" s="21">
        <f t="shared" si="5"/>
        <v>14552263.880000001</v>
      </c>
    </row>
    <row r="52" spans="1:14" x14ac:dyDescent="0.25">
      <c r="A52" s="9" t="s">
        <v>63</v>
      </c>
      <c r="B52" s="24">
        <v>181290589.61000001</v>
      </c>
      <c r="C52" s="24">
        <v>16848765.859999999</v>
      </c>
      <c r="D52" s="24">
        <v>16844520.879999999</v>
      </c>
      <c r="E52" s="24">
        <v>16844523.949999999</v>
      </c>
      <c r="F52" s="24">
        <v>14528261.880000001</v>
      </c>
      <c r="G52" s="25">
        <v>14528261.880000001</v>
      </c>
      <c r="H52" s="26">
        <v>14528261.880000001</v>
      </c>
      <c r="I52" s="25">
        <v>14528261.880000001</v>
      </c>
      <c r="J52" s="26">
        <v>14528261.880000001</v>
      </c>
      <c r="K52" s="25">
        <v>14528261.880000001</v>
      </c>
      <c r="L52" s="26">
        <v>14528261.880000001</v>
      </c>
      <c r="M52" s="25">
        <v>14527461.880000001</v>
      </c>
      <c r="N52" s="26">
        <v>14527483.880000001</v>
      </c>
    </row>
    <row r="53" spans="1:14" x14ac:dyDescent="0.25">
      <c r="A53" s="9" t="s">
        <v>64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</row>
    <row r="54" spans="1:14" x14ac:dyDescent="0.25">
      <c r="A54" s="9" t="s">
        <v>65</v>
      </c>
      <c r="B54" s="24">
        <v>297368.96000000002</v>
      </c>
      <c r="C54" s="24">
        <v>24788.959999999999</v>
      </c>
      <c r="D54" s="24">
        <v>24780</v>
      </c>
      <c r="E54" s="24">
        <v>24780</v>
      </c>
      <c r="F54" s="24">
        <v>24780</v>
      </c>
      <c r="G54" s="25">
        <v>24780</v>
      </c>
      <c r="H54" s="26">
        <v>24780</v>
      </c>
      <c r="I54" s="25">
        <v>24780</v>
      </c>
      <c r="J54" s="26">
        <v>24780</v>
      </c>
      <c r="K54" s="25">
        <v>24780</v>
      </c>
      <c r="L54" s="26">
        <v>24780</v>
      </c>
      <c r="M54" s="25">
        <v>24780</v>
      </c>
      <c r="N54" s="26">
        <v>24780</v>
      </c>
    </row>
    <row r="55" spans="1:14" x14ac:dyDescent="0.25">
      <c r="A55" s="8" t="s">
        <v>66</v>
      </c>
      <c r="B55" s="24">
        <f>SUM(B56:B62)</f>
        <v>0</v>
      </c>
      <c r="C55" s="24">
        <f t="shared" ref="C55:N61" si="6">SUM(C56:C62)</f>
        <v>0</v>
      </c>
      <c r="D55" s="24">
        <f t="shared" si="6"/>
        <v>0</v>
      </c>
      <c r="E55" s="24">
        <f t="shared" si="6"/>
        <v>0</v>
      </c>
      <c r="F55" s="24">
        <f t="shared" si="6"/>
        <v>0</v>
      </c>
      <c r="G55" s="29">
        <f t="shared" si="6"/>
        <v>0</v>
      </c>
      <c r="H55" s="24">
        <f t="shared" si="6"/>
        <v>0</v>
      </c>
      <c r="I55" s="30">
        <f t="shared" si="6"/>
        <v>0</v>
      </c>
      <c r="J55" s="24">
        <f t="shared" si="6"/>
        <v>0</v>
      </c>
      <c r="K55" s="30">
        <f t="shared" si="6"/>
        <v>0</v>
      </c>
      <c r="L55" s="24">
        <f t="shared" si="6"/>
        <v>0</v>
      </c>
      <c r="M55" s="30">
        <f t="shared" si="6"/>
        <v>0</v>
      </c>
      <c r="N55" s="24">
        <f t="shared" si="6"/>
        <v>0</v>
      </c>
    </row>
    <row r="56" spans="1:14" x14ac:dyDescent="0.25">
      <c r="A56" s="9" t="s">
        <v>67</v>
      </c>
      <c r="B56" s="24">
        <f>SUM(B57:B63)</f>
        <v>0</v>
      </c>
      <c r="C56" s="24">
        <f t="shared" si="6"/>
        <v>0</v>
      </c>
      <c r="D56" s="24">
        <f t="shared" si="6"/>
        <v>0</v>
      </c>
      <c r="E56" s="24">
        <f t="shared" si="6"/>
        <v>0</v>
      </c>
      <c r="F56" s="24">
        <f t="shared" si="6"/>
        <v>0</v>
      </c>
      <c r="G56" s="29">
        <f t="shared" si="6"/>
        <v>0</v>
      </c>
      <c r="H56" s="24">
        <f t="shared" si="6"/>
        <v>0</v>
      </c>
      <c r="I56" s="30">
        <f t="shared" si="6"/>
        <v>0</v>
      </c>
      <c r="J56" s="24">
        <f t="shared" si="6"/>
        <v>0</v>
      </c>
      <c r="K56" s="30">
        <f t="shared" si="6"/>
        <v>0</v>
      </c>
      <c r="L56" s="24">
        <f t="shared" si="6"/>
        <v>0</v>
      </c>
      <c r="M56" s="30">
        <f t="shared" si="6"/>
        <v>0</v>
      </c>
      <c r="N56" s="24">
        <f t="shared" si="6"/>
        <v>0</v>
      </c>
    </row>
    <row r="57" spans="1:14" x14ac:dyDescent="0.25">
      <c r="A57" s="9" t="s">
        <v>68</v>
      </c>
      <c r="B57" s="24">
        <f>SUM(B58:B64)</f>
        <v>0</v>
      </c>
      <c r="C57" s="24">
        <f t="shared" si="6"/>
        <v>0</v>
      </c>
      <c r="D57" s="24">
        <f t="shared" si="6"/>
        <v>0</v>
      </c>
      <c r="E57" s="24">
        <f t="shared" si="6"/>
        <v>0</v>
      </c>
      <c r="F57" s="24">
        <f t="shared" si="6"/>
        <v>0</v>
      </c>
      <c r="G57" s="29">
        <f t="shared" si="6"/>
        <v>0</v>
      </c>
      <c r="H57" s="24">
        <f t="shared" si="6"/>
        <v>0</v>
      </c>
      <c r="I57" s="30">
        <f t="shared" si="6"/>
        <v>0</v>
      </c>
      <c r="J57" s="24">
        <f t="shared" si="6"/>
        <v>0</v>
      </c>
      <c r="K57" s="30">
        <f t="shared" si="6"/>
        <v>0</v>
      </c>
      <c r="L57" s="24">
        <f t="shared" si="6"/>
        <v>0</v>
      </c>
      <c r="M57" s="30">
        <f t="shared" si="6"/>
        <v>0</v>
      </c>
      <c r="N57" s="24">
        <f t="shared" si="6"/>
        <v>0</v>
      </c>
    </row>
    <row r="58" spans="1:14" x14ac:dyDescent="0.25">
      <c r="A58" s="9" t="s">
        <v>69</v>
      </c>
      <c r="B58" s="24">
        <f>SUM(B59:B65)</f>
        <v>0</v>
      </c>
      <c r="C58" s="24">
        <f t="shared" si="6"/>
        <v>0</v>
      </c>
      <c r="D58" s="24">
        <f t="shared" si="6"/>
        <v>0</v>
      </c>
      <c r="E58" s="24">
        <f t="shared" si="6"/>
        <v>0</v>
      </c>
      <c r="F58" s="24">
        <f t="shared" si="6"/>
        <v>0</v>
      </c>
      <c r="G58" s="29">
        <f t="shared" si="6"/>
        <v>0</v>
      </c>
      <c r="H58" s="24">
        <f t="shared" si="6"/>
        <v>0</v>
      </c>
      <c r="I58" s="30">
        <f t="shared" si="6"/>
        <v>0</v>
      </c>
      <c r="J58" s="24">
        <f t="shared" si="6"/>
        <v>0</v>
      </c>
      <c r="K58" s="30">
        <f t="shared" si="6"/>
        <v>0</v>
      </c>
      <c r="L58" s="24">
        <f t="shared" si="6"/>
        <v>0</v>
      </c>
      <c r="M58" s="30">
        <f t="shared" si="6"/>
        <v>0</v>
      </c>
      <c r="N58" s="24">
        <f t="shared" si="6"/>
        <v>0</v>
      </c>
    </row>
    <row r="59" spans="1:14" x14ac:dyDescent="0.25">
      <c r="A59" s="9" t="s">
        <v>70</v>
      </c>
      <c r="B59" s="24">
        <f>SUM(B60:B66)</f>
        <v>0</v>
      </c>
      <c r="C59" s="24">
        <f t="shared" si="6"/>
        <v>0</v>
      </c>
      <c r="D59" s="24">
        <f t="shared" si="6"/>
        <v>0</v>
      </c>
      <c r="E59" s="24">
        <f t="shared" si="6"/>
        <v>0</v>
      </c>
      <c r="F59" s="24">
        <f t="shared" si="6"/>
        <v>0</v>
      </c>
      <c r="G59" s="29">
        <f t="shared" si="6"/>
        <v>0</v>
      </c>
      <c r="H59" s="24">
        <f t="shared" si="6"/>
        <v>0</v>
      </c>
      <c r="I59" s="30">
        <f t="shared" si="6"/>
        <v>0</v>
      </c>
      <c r="J59" s="24">
        <f t="shared" si="6"/>
        <v>0</v>
      </c>
      <c r="K59" s="30">
        <f t="shared" si="6"/>
        <v>0</v>
      </c>
      <c r="L59" s="24">
        <f t="shared" si="6"/>
        <v>0</v>
      </c>
      <c r="M59" s="30">
        <f t="shared" si="6"/>
        <v>0</v>
      </c>
      <c r="N59" s="24">
        <f t="shared" si="6"/>
        <v>0</v>
      </c>
    </row>
    <row r="60" spans="1:14" x14ac:dyDescent="0.25">
      <c r="A60" s="9" t="s">
        <v>71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5">
      <c r="A61" s="9" t="s">
        <v>72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x14ac:dyDescent="0.25">
      <c r="A62" s="9" t="s">
        <v>73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5">
      <c r="A63" s="8" t="s">
        <v>74</v>
      </c>
      <c r="B63" s="24">
        <f>SUM(B64:B66)</f>
        <v>0</v>
      </c>
      <c r="C63" s="24">
        <f t="shared" ref="C63:N63" si="7">SUM(C64:C66)</f>
        <v>0</v>
      </c>
      <c r="D63" s="24">
        <f t="shared" si="7"/>
        <v>0</v>
      </c>
      <c r="E63" s="24">
        <f t="shared" si="7"/>
        <v>0</v>
      </c>
      <c r="F63" s="24">
        <f t="shared" si="7"/>
        <v>0</v>
      </c>
      <c r="G63" s="29">
        <f t="shared" si="7"/>
        <v>0</v>
      </c>
      <c r="H63" s="24">
        <f t="shared" si="7"/>
        <v>0</v>
      </c>
      <c r="I63" s="30">
        <f t="shared" si="7"/>
        <v>0</v>
      </c>
      <c r="J63" s="24">
        <f t="shared" si="7"/>
        <v>0</v>
      </c>
      <c r="K63" s="30">
        <f t="shared" si="7"/>
        <v>0</v>
      </c>
      <c r="L63" s="24">
        <f t="shared" si="7"/>
        <v>0</v>
      </c>
      <c r="M63" s="30">
        <f t="shared" si="7"/>
        <v>0</v>
      </c>
      <c r="N63" s="24">
        <f t="shared" si="7"/>
        <v>0</v>
      </c>
    </row>
    <row r="64" spans="1:14" x14ac:dyDescent="0.25">
      <c r="A64" s="9" t="s">
        <v>75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5">
      <c r="A65" s="9" t="s">
        <v>76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x14ac:dyDescent="0.25">
      <c r="A66" s="9" t="s">
        <v>77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5">
      <c r="A67" s="8" t="s">
        <v>78</v>
      </c>
      <c r="B67" s="21">
        <f>SUM(B68:B69)</f>
        <v>3923411.08</v>
      </c>
      <c r="C67" s="21">
        <f t="shared" ref="C67:N67" si="8">SUM(C68:C69)</f>
        <v>326961.08</v>
      </c>
      <c r="D67" s="21">
        <f t="shared" si="8"/>
        <v>326950</v>
      </c>
      <c r="E67" s="21">
        <f t="shared" si="8"/>
        <v>326950</v>
      </c>
      <c r="F67" s="21">
        <f t="shared" si="8"/>
        <v>326950</v>
      </c>
      <c r="G67" s="22">
        <f t="shared" si="8"/>
        <v>326950</v>
      </c>
      <c r="H67" s="21">
        <f t="shared" si="8"/>
        <v>326950</v>
      </c>
      <c r="I67" s="23">
        <f t="shared" si="8"/>
        <v>326950</v>
      </c>
      <c r="J67" s="21">
        <f t="shared" si="8"/>
        <v>326950</v>
      </c>
      <c r="K67" s="23">
        <f t="shared" si="8"/>
        <v>326950</v>
      </c>
      <c r="L67" s="21">
        <f t="shared" si="8"/>
        <v>326950</v>
      </c>
      <c r="M67" s="23">
        <f t="shared" si="8"/>
        <v>326950</v>
      </c>
      <c r="N67" s="21">
        <f t="shared" si="8"/>
        <v>326950</v>
      </c>
    </row>
    <row r="68" spans="1:14" x14ac:dyDescent="0.25">
      <c r="A68" s="9" t="s">
        <v>79</v>
      </c>
      <c r="B68" s="24">
        <v>2423411.08</v>
      </c>
      <c r="C68" s="24">
        <v>201961.08000000002</v>
      </c>
      <c r="D68" s="24">
        <v>201950</v>
      </c>
      <c r="E68" s="24">
        <v>201950</v>
      </c>
      <c r="F68" s="24">
        <v>201950</v>
      </c>
      <c r="G68" s="25">
        <v>201950</v>
      </c>
      <c r="H68" s="26">
        <v>201950</v>
      </c>
      <c r="I68" s="25">
        <v>201950</v>
      </c>
      <c r="J68" s="26">
        <v>201950</v>
      </c>
      <c r="K68" s="25">
        <v>201950</v>
      </c>
      <c r="L68" s="26">
        <v>201950</v>
      </c>
      <c r="M68" s="25">
        <v>201950</v>
      </c>
      <c r="N68" s="26">
        <v>201950</v>
      </c>
    </row>
    <row r="69" spans="1:14" x14ac:dyDescent="0.25">
      <c r="A69" s="9" t="s">
        <v>80</v>
      </c>
      <c r="B69" s="24">
        <v>1500000</v>
      </c>
      <c r="C69" s="24">
        <v>125000</v>
      </c>
      <c r="D69" s="24">
        <v>125000</v>
      </c>
      <c r="E69" s="24">
        <v>125000</v>
      </c>
      <c r="F69" s="24">
        <v>125000</v>
      </c>
      <c r="G69" s="25">
        <v>125000</v>
      </c>
      <c r="H69" s="26">
        <v>125000</v>
      </c>
      <c r="I69" s="25">
        <v>125000</v>
      </c>
      <c r="J69" s="26">
        <v>125000</v>
      </c>
      <c r="K69" s="25">
        <v>125000</v>
      </c>
      <c r="L69" s="26">
        <v>125000</v>
      </c>
      <c r="M69" s="25">
        <v>125000</v>
      </c>
      <c r="N69" s="26">
        <v>125000</v>
      </c>
    </row>
    <row r="70" spans="1:14" x14ac:dyDescent="0.25">
      <c r="A70" s="9" t="s">
        <v>81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</row>
    <row r="71" spans="1:14" x14ac:dyDescent="0.25">
      <c r="A71" s="9" t="s">
        <v>82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5">
      <c r="A72" s="9" t="s">
        <v>83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5">
      <c r="A73" s="9" t="s">
        <v>84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A74" s="10" t="s">
        <v>85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</row>
    <row r="75" spans="1:14" x14ac:dyDescent="0.25">
      <c r="A75" s="11" t="s">
        <v>86</v>
      </c>
      <c r="B75" s="31">
        <f>B67+B63+B55+B51+B41+B31+B21+B11+B3</f>
        <v>452871523.95000005</v>
      </c>
      <c r="C75" s="31">
        <f t="shared" ref="C75:N75" si="9">C67+C63+C55+C51+C41+C31+C21+C11+C3</f>
        <v>38247611.439999998</v>
      </c>
      <c r="D75" s="31">
        <f t="shared" si="9"/>
        <v>38341117.460000001</v>
      </c>
      <c r="E75" s="31">
        <f t="shared" si="9"/>
        <v>38385826.099999994</v>
      </c>
      <c r="F75" s="31">
        <f t="shared" si="9"/>
        <v>34972251.019999996</v>
      </c>
      <c r="G75" s="32">
        <f t="shared" si="9"/>
        <v>34916625.170000002</v>
      </c>
      <c r="H75" s="31">
        <f t="shared" si="9"/>
        <v>34901132.07</v>
      </c>
      <c r="I75" s="33">
        <f t="shared" si="9"/>
        <v>35840792.640000001</v>
      </c>
      <c r="J75" s="31">
        <f t="shared" si="9"/>
        <v>36220468.189999998</v>
      </c>
      <c r="K75" s="33">
        <f t="shared" si="9"/>
        <v>35952656.969999999</v>
      </c>
      <c r="L75" s="31">
        <f t="shared" si="9"/>
        <v>35904286.900000006</v>
      </c>
      <c r="M75" s="33">
        <f t="shared" si="9"/>
        <v>35886329.730000004</v>
      </c>
      <c r="N75" s="31">
        <f t="shared" si="9"/>
        <v>53265711.260000005</v>
      </c>
    </row>
    <row r="76" spans="1:14" x14ac:dyDescent="0.25">
      <c r="A76" s="12"/>
      <c r="B76" s="13"/>
    </row>
    <row r="77" spans="1:14" x14ac:dyDescent="0.25">
      <c r="A77" s="12"/>
      <c r="B77" s="13"/>
    </row>
    <row r="78" spans="1:14" x14ac:dyDescent="0.25">
      <c r="A78" s="14"/>
      <c r="B78" s="15"/>
    </row>
    <row r="79" spans="1:14" x14ac:dyDescent="0.25">
      <c r="A79" s="15"/>
      <c r="B79" s="15"/>
    </row>
    <row r="80" spans="1:14" x14ac:dyDescent="0.25">
      <c r="A80" s="15"/>
      <c r="B80" s="16"/>
      <c r="C80" s="17"/>
    </row>
    <row r="81" spans="1:3" x14ac:dyDescent="0.25">
      <c r="A81" s="18"/>
      <c r="B81" s="19"/>
      <c r="C81" s="20"/>
    </row>
  </sheetData>
  <protectedRanges>
    <protectedRange sqref="B75:N75" name="Rango1_2_1"/>
  </protectedRanges>
  <mergeCells count="1">
    <mergeCell ref="A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2018-03-16T17:51:06Z</dcterms:created>
  <dcterms:modified xsi:type="dcterms:W3CDTF">2018-03-16T19:25:54Z</dcterms:modified>
</cp:coreProperties>
</file>