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1ER TRIMESTRE 18\"/>
    </mc:Choice>
  </mc:AlternateContent>
  <bookViews>
    <workbookView xWindow="0" yWindow="0" windowWidth="14715" windowHeight="8730"/>
  </bookViews>
  <sheets>
    <sheet name="EA" sheetId="4" r:id="rId1"/>
  </sheets>
  <calcPr calcId="152511" concurrentCalc="0"/>
</workbook>
</file>

<file path=xl/calcChain.xml><?xml version="1.0" encoding="utf-8"?>
<calcChain xmlns="http://schemas.openxmlformats.org/spreadsheetml/2006/main">
  <c r="D23" i="4" l="1"/>
  <c r="D50" i="4"/>
  <c r="D57" i="4"/>
  <c r="D44" i="4"/>
  <c r="D40" i="4"/>
  <c r="D30" i="4"/>
  <c r="D26" i="4"/>
  <c r="D60" i="4"/>
  <c r="D62" i="4"/>
  <c r="C23" i="4"/>
  <c r="C50" i="4"/>
  <c r="C57" i="4"/>
  <c r="C44" i="4"/>
  <c r="C40" i="4"/>
  <c r="C30" i="4"/>
  <c r="C26" i="4"/>
  <c r="C60" i="4"/>
  <c r="C62" i="4"/>
  <c r="D16" i="4"/>
  <c r="C16" i="4"/>
  <c r="D13" i="4"/>
  <c r="C13" i="4"/>
  <c r="D4" i="4"/>
  <c r="C4" i="4"/>
</calcChain>
</file>

<file path=xl/sharedStrings.xml><?xml version="1.0" encoding="utf-8"?>
<sst xmlns="http://schemas.openxmlformats.org/spreadsheetml/2006/main" count="58" uniqueCount="57">
  <si>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</si>
  <si>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</si>
  <si>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</si>
  <si>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</si>
  <si>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</si>
  <si>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</si>
  <si>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</si>
  <si>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</si>
  <si>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</si>
  <si>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MUNICIPIO DE VALLE DE SANTIAGO, GTO.
ESTADO DE ACTIVIDADES
Del 01 DE ENERO al 31 DE MARZO DEL 2018</t>
  </si>
  <si>
    <t>Ingresos de la Gestión:</t>
  </si>
  <si>
    <t>Cuotas y Aportaciones de Seguridad Social</t>
  </si>
  <si>
    <t>Contribuciones de Mejoras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</si>
  <si>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</si>
  <si>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</si>
  <si>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</si>
  <si>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</si>
  <si>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</si>
  <si>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</si>
  <si>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Transferencias,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</si>
  <si>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</si>
  <si>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</si>
  <si>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</si>
  <si>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</si>
  <si>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</si>
  <si>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</si>
  <si>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</si>
  <si>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</si>
  <si>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</si>
  <si>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</si>
  <si>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</si>
  <si>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</si>
  <si>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</si>
  <si>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</si>
  <si>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</si>
  <si>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</si>
  <si>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</si>
  <si>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</si>
  <si>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</si>
  <si>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</si>
  <si>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</si>
  <si>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</si>
  <si>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</si>
  <si>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</si>
  <si>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</si>
  <si>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</si>
  <si>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</si>
  <si>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</si>
  <si>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</si>
  <si>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</si>
  <si>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</si>
  <si>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</si>
  <si>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</si>
  <si>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</si>
  <si>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</si>
  <si>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</si>
  <si>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“Bajo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</si>
</sst>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u/>
      <sz val="8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</cellStyleXfs>
  <cellXfs count="3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4" fontId="3" fillId="0" borderId="4" xfId="8" applyNumberFormat="1" applyFont="1" applyFill="1" applyBorder="1" applyProtection="1"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3" fillId="0" borderId="8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left" vertical="center" wrapText="1"/>
      <protection locked="0"/>
    </xf>
    <xf numFmtId="0" fontId="7" fillId="0" borderId="5" xfId="8" applyFont="1" applyFill="1" applyBorder="1" applyAlignment="1" applyProtection="1">
      <alignment horizontal="center" vertical="center" wrapText="1"/>
      <protection locked="0"/>
    </xf>
    <xf numFmtId="0" fontId="7" fillId="0" borderId="9" xfId="8" applyFont="1" applyFill="1" applyBorder="1" applyAlignment="1" applyProtection="1">
      <alignment horizontal="center" vertical="center" wrapText="1"/>
      <protection locked="0"/>
    </xf>
    <xf numFmtId="0" fontId="2" fillId="0" borderId="8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0" fontId="2" fillId="0" borderId="4" xfId="8" applyFont="1" applyFill="1" applyBorder="1" applyAlignment="1" applyProtection="1">
      <alignment horizontal="center" vertical="center" wrapText="1"/>
      <protection locked="0"/>
    </xf>
    <xf numFmtId="0" fontId="2" fillId="0" borderId="10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2" fillId="0" borderId="8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4" fontId="2" fillId="0" borderId="4" xfId="2" applyNumberFormat="1" applyFont="1" applyFill="1" applyBorder="1" applyAlignment="1" applyProtection="1">
      <alignment vertical="top" wrapText="1"/>
      <protection locked="0"/>
    </xf>
    <xf numFmtId="4" fontId="2" fillId="0" borderId="1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10" xfId="8" applyNumberFormat="1" applyFont="1" applyFill="1" applyBorder="1" applyProtection="1">
      <protection locked="0"/>
    </xf>
    <xf numFmtId="0" fontId="8" fillId="0" borderId="8" xfId="8" applyFont="1" applyFill="1" applyBorder="1" applyAlignment="1" applyProtection="1">
      <alignment horizontal="left" vertical="top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4" fontId="2" fillId="0" borderId="10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 wrapText="1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0" fontId="3" fillId="0" borderId="1" xfId="8" applyFont="1" applyFill="1" applyBorder="1" applyAlignment="1" applyProtection="1">
      <alignment horizontal="left" vertical="top" wrapText="1"/>
      <protection locked="0"/>
    </xf>
    <xf numFmtId="4" fontId="3" fillId="0" borderId="6" xfId="8" applyNumberFormat="1" applyFont="1" applyFill="1" applyBorder="1" applyAlignment="1" applyProtection="1">
      <alignment vertical="top" wrapText="1"/>
      <protection locked="0"/>
    </xf>
    <xf numFmtId="4" fontId="3" fillId="0" borderId="12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0" fontId="6" fillId="0" borderId="0" xfId="16"/>
    <xf numFmtId="0" fontId="3" fillId="0" borderId="0" xfId="8" applyFont="1" applyAlignment="1" applyProtection="1">
      <alignment horizontal="left" wrapText="1"/>
      <protection locked="0"/>
    </xf>
    <xf numFmtId="0" fontId="2" fillId="0" borderId="0" xfId="8" applyFont="1" applyBorder="1" applyAlignment="1" applyProtection="1">
      <alignment horizontal="left" vertical="top" wrapText="1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</xdr:col>
      <xdr:colOff>1390650</xdr:colOff>
      <xdr:row>1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19051"/>
          <a:ext cx="1495425" cy="542924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abSelected="1" workbookViewId="0">
      <selection activeCell="E1" sqref="E1"/>
    </sheetView>
  </sheetViews>
  <sheetFormatPr baseColWidth="10" defaultRowHeight="11.25" x14ac:dyDescent="0.2"/>
  <cols>
    <col min="1" max="1" width="1.83203125" style="8" customWidth="1"/>
    <col min="2" max="2" width="85.83203125" style="37" customWidth="1"/>
    <col min="3" max="4" width="25.83203125" style="32" customWidth="1"/>
    <col min="5" max="16384" width="12" style="8"/>
  </cols>
  <sheetData>
    <row r="1" spans="1:4" ht="44.25" customHeight="1" x14ac:dyDescent="0.2">
      <c r="A1" s="5" t="s">
        <v>9</v>
      </c>
      <c r="B1" s="6"/>
      <c r="C1" s="6"/>
      <c r="D1" s="7"/>
    </row>
    <row r="2" spans="1:4" x14ac:dyDescent="0.2">
      <c r="A2" s="9"/>
      <c r="B2" s="10"/>
      <c r="C2" s="11">
        <v>2018</v>
      </c>
      <c r="D2" s="12">
        <v>2017</v>
      </c>
    </row>
    <row r="3" spans="1:4" s="17" customFormat="1" x14ac:dyDescent="0.2">
      <c r="A3" s="13" t="s">
        <v>0</v>
      </c>
      <c r="B3" s="14"/>
      <c r="C3" s="15"/>
      <c r="D3" s="16"/>
    </row>
    <row r="4" spans="1:4" x14ac:dyDescent="0.2">
      <c r="A4" s="18" t="s">
        <v>10</v>
      </c>
      <c r="B4" s="19"/>
      <c r="C4" s="20">
        <f>SUM(C5:C12)</f>
        <v>20643678.359999999</v>
      </c>
      <c r="D4" s="21">
        <f>SUM(D5:D12)</f>
        <v>46986295.349999994</v>
      </c>
    </row>
    <row r="5" spans="1:4" x14ac:dyDescent="0.2">
      <c r="A5" s="9"/>
      <c r="B5" s="22" t="s">
        <v>1</v>
      </c>
      <c r="C5" s="4">
        <v>13805920.879999999</v>
      </c>
      <c r="D5" s="23">
        <v>17418028.439999998</v>
      </c>
    </row>
    <row r="6" spans="1:4" x14ac:dyDescent="0.2">
      <c r="A6" s="9"/>
      <c r="B6" s="22" t="s">
        <v>11</v>
      </c>
      <c r="C6" s="4">
        <v>0</v>
      </c>
      <c r="D6" s="23">
        <v>0</v>
      </c>
    </row>
    <row r="7" spans="1:4" x14ac:dyDescent="0.2">
      <c r="A7" s="9"/>
      <c r="B7" s="22" t="s">
        <v>12</v>
      </c>
      <c r="C7" s="4">
        <v>272170.25</v>
      </c>
      <c r="D7" s="23">
        <v>304400</v>
      </c>
    </row>
    <row r="8" spans="1:4" x14ac:dyDescent="0.2">
      <c r="A8" s="9"/>
      <c r="B8" s="22" t="s">
        <v>2</v>
      </c>
      <c r="C8" s="4">
        <v>5125255.6399999997</v>
      </c>
      <c r="D8" s="23">
        <v>23896599.330000002</v>
      </c>
    </row>
    <row r="9" spans="1:4" x14ac:dyDescent="0.2">
      <c r="A9" s="9"/>
      <c r="B9" s="22" t="s">
        <v>13</v>
      </c>
      <c r="C9" s="4">
        <v>976759.6</v>
      </c>
      <c r="D9" s="23">
        <v>3596206.82</v>
      </c>
    </row>
    <row r="10" spans="1:4" x14ac:dyDescent="0.2">
      <c r="A10" s="9"/>
      <c r="B10" s="22" t="s">
        <v>14</v>
      </c>
      <c r="C10" s="4">
        <v>463571.99000000005</v>
      </c>
      <c r="D10" s="23">
        <v>1771060.76</v>
      </c>
    </row>
    <row r="11" spans="1:4" x14ac:dyDescent="0.2">
      <c r="A11" s="9"/>
      <c r="B11" s="22" t="s">
        <v>15</v>
      </c>
      <c r="C11" s="4">
        <v>0</v>
      </c>
      <c r="D11" s="23">
        <v>0</v>
      </c>
    </row>
    <row r="12" spans="1:4" ht="22.5" x14ac:dyDescent="0.2">
      <c r="A12" s="9"/>
      <c r="B12" s="22" t="s">
        <v>16</v>
      </c>
      <c r="C12" s="4">
        <v>0</v>
      </c>
      <c r="D12" s="23">
        <v>0</v>
      </c>
    </row>
    <row r="13" spans="1:4" x14ac:dyDescent="0.2">
      <c r="A13" s="18" t="s">
        <v>17</v>
      </c>
      <c r="B13" s="14"/>
      <c r="C13" s="20">
        <f>SUM(C14:C21)</f>
        <v>197208890.54000002</v>
      </c>
      <c r="D13" s="21">
        <f>SUM(D14:D21)</f>
        <v>795007724.73000002</v>
      </c>
    </row>
    <row r="14" spans="1:4" x14ac:dyDescent="0.2">
      <c r="A14" s="9"/>
      <c r="B14" s="22" t="s">
        <v>18</v>
      </c>
      <c r="C14" s="4">
        <v>88282606.090000004</v>
      </c>
      <c r="D14" s="23">
        <v>374010714.69</v>
      </c>
    </row>
    <row r="15" spans="1:4" x14ac:dyDescent="0.2">
      <c r="A15" s="9"/>
      <c r="B15" s="22" t="s">
        <v>19</v>
      </c>
      <c r="C15" s="4">
        <v>0</v>
      </c>
      <c r="D15" s="23">
        <v>0</v>
      </c>
    </row>
    <row r="16" spans="1:4" x14ac:dyDescent="0.2">
      <c r="A16" s="18" t="s">
        <v>20</v>
      </c>
      <c r="B16" s="14"/>
      <c r="C16" s="20">
        <f>SUM(C17:C24)</f>
        <v>108926284.45</v>
      </c>
      <c r="D16" s="21">
        <f>SUM(D17:D23)</f>
        <v>420997010.04000002</v>
      </c>
    </row>
    <row r="17" spans="1:4" x14ac:dyDescent="0.2">
      <c r="A17" s="9"/>
      <c r="B17" s="22" t="s">
        <v>21</v>
      </c>
      <c r="C17" s="4">
        <v>0</v>
      </c>
      <c r="D17" s="23">
        <v>0</v>
      </c>
    </row>
    <row r="18" spans="1:4" x14ac:dyDescent="0.2">
      <c r="A18" s="9"/>
      <c r="B18" s="22" t="s">
        <v>22</v>
      </c>
      <c r="C18" s="4">
        <v>0</v>
      </c>
      <c r="D18" s="23">
        <v>0</v>
      </c>
    </row>
    <row r="19" spans="1:4" x14ac:dyDescent="0.2">
      <c r="A19" s="9"/>
      <c r="B19" s="22" t="s">
        <v>23</v>
      </c>
      <c r="C19" s="4">
        <v>0</v>
      </c>
      <c r="D19" s="23">
        <v>0</v>
      </c>
    </row>
    <row r="20" spans="1:4" x14ac:dyDescent="0.2">
      <c r="A20" s="9"/>
      <c r="B20" s="22" t="s">
        <v>24</v>
      </c>
      <c r="C20" s="4">
        <v>0</v>
      </c>
      <c r="D20" s="23">
        <v>0</v>
      </c>
    </row>
    <row r="21" spans="1:4" x14ac:dyDescent="0.2">
      <c r="A21" s="9"/>
      <c r="B21" s="22" t="s">
        <v>25</v>
      </c>
      <c r="C21" s="4">
        <v>0</v>
      </c>
      <c r="D21" s="23">
        <v>0</v>
      </c>
    </row>
    <row r="22" spans="1:4" x14ac:dyDescent="0.2">
      <c r="A22" s="9"/>
      <c r="B22" s="22"/>
      <c r="C22" s="4"/>
      <c r="D22" s="23"/>
    </row>
    <row r="23" spans="1:4" x14ac:dyDescent="0.2">
      <c r="A23" s="24" t="s">
        <v>26</v>
      </c>
      <c r="B23" s="25"/>
      <c r="C23" s="20">
        <f>20643678.36+88282606.09</f>
        <v>108926284.45</v>
      </c>
      <c r="D23" s="26">
        <f>374010714.69+46986295.35</f>
        <v>420997010.04000002</v>
      </c>
    </row>
    <row r="24" spans="1:4" x14ac:dyDescent="0.2">
      <c r="A24" s="9"/>
      <c r="B24" s="14"/>
      <c r="C24" s="20"/>
      <c r="D24" s="27"/>
    </row>
    <row r="25" spans="1:4" s="17" customFormat="1" x14ac:dyDescent="0.2">
      <c r="A25" s="13" t="s">
        <v>8</v>
      </c>
      <c r="B25" s="14"/>
      <c r="C25" s="15"/>
      <c r="D25" s="16"/>
    </row>
    <row r="26" spans="1:4" x14ac:dyDescent="0.2">
      <c r="A26" s="18" t="s">
        <v>27</v>
      </c>
      <c r="B26" s="14"/>
      <c r="C26" s="20">
        <f>SUM(C27:C29)</f>
        <v>40006600.379999995</v>
      </c>
      <c r="D26" s="21">
        <f>SUM(D27:D29)</f>
        <v>198600107.58999997</v>
      </c>
    </row>
    <row r="27" spans="1:4" x14ac:dyDescent="0.2">
      <c r="A27" s="9"/>
      <c r="B27" s="22" t="s">
        <v>28</v>
      </c>
      <c r="C27" s="4">
        <v>28186587.439999998</v>
      </c>
      <c r="D27" s="23">
        <v>129936738.97</v>
      </c>
    </row>
    <row r="28" spans="1:4" x14ac:dyDescent="0.2">
      <c r="A28" s="9"/>
      <c r="B28" s="22" t="s">
        <v>29</v>
      </c>
      <c r="C28" s="4">
        <v>4958836.74</v>
      </c>
      <c r="D28" s="23">
        <v>23076814.109999999</v>
      </c>
    </row>
    <row r="29" spans="1:4" x14ac:dyDescent="0.2">
      <c r="A29" s="9"/>
      <c r="B29" s="22" t="s">
        <v>30</v>
      </c>
      <c r="C29" s="4">
        <v>6861176.1999999993</v>
      </c>
      <c r="D29" s="23">
        <v>45586554.50999999</v>
      </c>
    </row>
    <row r="30" spans="1:4" x14ac:dyDescent="0.2">
      <c r="A30" s="18" t="s">
        <v>31</v>
      </c>
      <c r="B30" s="14"/>
      <c r="C30" s="20">
        <f>SUM(C31:C39)</f>
        <v>11305598.75</v>
      </c>
      <c r="D30" s="21">
        <f>SUM(D31:D39)</f>
        <v>33202856.489999998</v>
      </c>
    </row>
    <row r="31" spans="1:4" x14ac:dyDescent="0.2">
      <c r="A31" s="9"/>
      <c r="B31" s="22" t="s">
        <v>32</v>
      </c>
      <c r="C31" s="4">
        <v>0</v>
      </c>
      <c r="D31" s="23">
        <v>0</v>
      </c>
    </row>
    <row r="32" spans="1:4" x14ac:dyDescent="0.2">
      <c r="A32" s="9"/>
      <c r="B32" s="22" t="s">
        <v>33</v>
      </c>
      <c r="C32" s="4">
        <v>3290785.8</v>
      </c>
      <c r="D32" s="23">
        <v>12030339.939999999</v>
      </c>
    </row>
    <row r="33" spans="1:4" x14ac:dyDescent="0.2">
      <c r="A33" s="9"/>
      <c r="B33" s="22" t="s">
        <v>34</v>
      </c>
      <c r="C33" s="4">
        <v>0</v>
      </c>
      <c r="D33" s="23">
        <v>4952500</v>
      </c>
    </row>
    <row r="34" spans="1:4" x14ac:dyDescent="0.2">
      <c r="A34" s="9"/>
      <c r="B34" s="22" t="s">
        <v>35</v>
      </c>
      <c r="C34" s="4">
        <v>7135465.9500000002</v>
      </c>
      <c r="D34" s="23">
        <v>10837109.440000001</v>
      </c>
    </row>
    <row r="35" spans="1:4" x14ac:dyDescent="0.2">
      <c r="A35" s="9"/>
      <c r="B35" s="22" t="s">
        <v>36</v>
      </c>
      <c r="C35" s="4">
        <v>859347</v>
      </c>
      <c r="D35" s="23">
        <v>3815637.11</v>
      </c>
    </row>
    <row r="36" spans="1:4" x14ac:dyDescent="0.2">
      <c r="A36" s="9"/>
      <c r="B36" s="22" t="s">
        <v>37</v>
      </c>
      <c r="C36" s="4">
        <v>0</v>
      </c>
      <c r="D36" s="23">
        <v>0</v>
      </c>
    </row>
    <row r="37" spans="1:4" x14ac:dyDescent="0.2">
      <c r="A37" s="9"/>
      <c r="B37" s="22" t="s">
        <v>38</v>
      </c>
      <c r="C37" s="4">
        <v>0</v>
      </c>
      <c r="D37" s="23">
        <v>0</v>
      </c>
    </row>
    <row r="38" spans="1:4" x14ac:dyDescent="0.2">
      <c r="A38" s="9"/>
      <c r="B38" s="22" t="s">
        <v>6</v>
      </c>
      <c r="C38" s="4">
        <v>0</v>
      </c>
      <c r="D38" s="23">
        <v>1426720</v>
      </c>
    </row>
    <row r="39" spans="1:4" x14ac:dyDescent="0.2">
      <c r="A39" s="9"/>
      <c r="B39" s="22" t="s">
        <v>39</v>
      </c>
      <c r="C39" s="4">
        <v>20000</v>
      </c>
      <c r="D39" s="23">
        <v>140550</v>
      </c>
    </row>
    <row r="40" spans="1:4" x14ac:dyDescent="0.2">
      <c r="A40" s="18" t="s">
        <v>18</v>
      </c>
      <c r="B40" s="14"/>
      <c r="C40" s="20">
        <f>SUM(C41:C43)</f>
        <v>0</v>
      </c>
      <c r="D40" s="21">
        <f>SUM(D41:D43)</f>
        <v>0</v>
      </c>
    </row>
    <row r="41" spans="1:4" x14ac:dyDescent="0.2">
      <c r="A41" s="9"/>
      <c r="B41" s="22" t="s">
        <v>3</v>
      </c>
      <c r="C41" s="4">
        <v>0</v>
      </c>
      <c r="D41" s="23">
        <v>0</v>
      </c>
    </row>
    <row r="42" spans="1:4" x14ac:dyDescent="0.2">
      <c r="A42" s="9"/>
      <c r="B42" s="22" t="s">
        <v>4</v>
      </c>
      <c r="C42" s="4">
        <v>0</v>
      </c>
      <c r="D42" s="23">
        <v>0</v>
      </c>
    </row>
    <row r="43" spans="1:4" x14ac:dyDescent="0.2">
      <c r="A43" s="9"/>
      <c r="B43" s="22" t="s">
        <v>5</v>
      </c>
      <c r="C43" s="4">
        <v>0</v>
      </c>
      <c r="D43" s="23">
        <v>0</v>
      </c>
    </row>
    <row r="44" spans="1:4" x14ac:dyDescent="0.2">
      <c r="A44" s="18" t="s">
        <v>40</v>
      </c>
      <c r="B44" s="14"/>
      <c r="C44" s="20">
        <f>SUM(C45:C47)</f>
        <v>0</v>
      </c>
      <c r="D44" s="21">
        <f>SUM(D45:D47)</f>
        <v>22700.799999999999</v>
      </c>
    </row>
    <row r="45" spans="1:4" x14ac:dyDescent="0.2">
      <c r="A45" s="9"/>
      <c r="B45" s="22" t="s">
        <v>41</v>
      </c>
      <c r="C45" s="4">
        <v>0</v>
      </c>
      <c r="D45" s="23">
        <v>22700.799999999999</v>
      </c>
    </row>
    <row r="46" spans="1:4" x14ac:dyDescent="0.2">
      <c r="A46" s="9"/>
      <c r="B46" s="22" t="s">
        <v>42</v>
      </c>
      <c r="C46" s="4">
        <v>0</v>
      </c>
      <c r="D46" s="23">
        <v>0</v>
      </c>
    </row>
    <row r="47" spans="1:4" x14ac:dyDescent="0.2">
      <c r="A47" s="9"/>
      <c r="B47" s="22" t="s">
        <v>43</v>
      </c>
      <c r="C47" s="4">
        <v>0</v>
      </c>
      <c r="D47" s="23">
        <v>0</v>
      </c>
    </row>
    <row r="48" spans="1:4" x14ac:dyDescent="0.2">
      <c r="A48" s="9"/>
      <c r="B48" s="22" t="s">
        <v>44</v>
      </c>
      <c r="C48" s="4">
        <v>0</v>
      </c>
      <c r="D48" s="23">
        <v>0</v>
      </c>
    </row>
    <row r="49" spans="1:4" x14ac:dyDescent="0.2">
      <c r="A49" s="9"/>
      <c r="B49" s="22" t="s">
        <v>45</v>
      </c>
      <c r="C49" s="4">
        <v>0</v>
      </c>
      <c r="D49" s="23">
        <v>0</v>
      </c>
    </row>
    <row r="50" spans="1:4" x14ac:dyDescent="0.2">
      <c r="A50" s="18" t="s">
        <v>46</v>
      </c>
      <c r="B50" s="14"/>
      <c r="C50" s="20">
        <f>SUM(C51:C56)</f>
        <v>0</v>
      </c>
      <c r="D50" s="21">
        <f>SUM(D51:D56)</f>
        <v>8360881.6199999992</v>
      </c>
    </row>
    <row r="51" spans="1:4" x14ac:dyDescent="0.2">
      <c r="A51" s="9"/>
      <c r="B51" s="22" t="s">
        <v>47</v>
      </c>
      <c r="C51" s="4">
        <v>0</v>
      </c>
      <c r="D51" s="23">
        <v>8360881.6199999992</v>
      </c>
    </row>
    <row r="52" spans="1:4" x14ac:dyDescent="0.2">
      <c r="A52" s="9"/>
      <c r="B52" s="22" t="s">
        <v>7</v>
      </c>
      <c r="C52" s="4">
        <v>0</v>
      </c>
      <c r="D52" s="23">
        <v>0</v>
      </c>
    </row>
    <row r="53" spans="1:4" x14ac:dyDescent="0.2">
      <c r="A53" s="9"/>
      <c r="B53" s="22" t="s">
        <v>48</v>
      </c>
      <c r="C53" s="4">
        <v>0</v>
      </c>
      <c r="D53" s="23">
        <v>0</v>
      </c>
    </row>
    <row r="54" spans="1:4" x14ac:dyDescent="0.2">
      <c r="A54" s="9"/>
      <c r="B54" s="22" t="s">
        <v>49</v>
      </c>
      <c r="C54" s="4">
        <v>0</v>
      </c>
      <c r="D54" s="23">
        <v>0</v>
      </c>
    </row>
    <row r="55" spans="1:4" x14ac:dyDescent="0.2">
      <c r="A55" s="9"/>
      <c r="B55" s="22" t="s">
        <v>50</v>
      </c>
      <c r="C55" s="4">
        <v>0</v>
      </c>
      <c r="D55" s="23">
        <v>0</v>
      </c>
    </row>
    <row r="56" spans="1:4" x14ac:dyDescent="0.2">
      <c r="A56" s="9"/>
      <c r="B56" s="22" t="s">
        <v>51</v>
      </c>
      <c r="C56" s="4">
        <v>0</v>
      </c>
      <c r="D56" s="23">
        <v>0</v>
      </c>
    </row>
    <row r="57" spans="1:4" x14ac:dyDescent="0.2">
      <c r="A57" s="18" t="s">
        <v>52</v>
      </c>
      <c r="B57" s="14"/>
      <c r="C57" s="20">
        <f>SUM(C58)</f>
        <v>0</v>
      </c>
      <c r="D57" s="21">
        <f>SUM(D58)</f>
        <v>60598774.119999997</v>
      </c>
    </row>
    <row r="58" spans="1:4" x14ac:dyDescent="0.2">
      <c r="A58" s="9"/>
      <c r="B58" s="22" t="s">
        <v>53</v>
      </c>
      <c r="C58" s="4">
        <v>0</v>
      </c>
      <c r="D58" s="23">
        <v>60598774.119999997</v>
      </c>
    </row>
    <row r="59" spans="1:4" x14ac:dyDescent="0.2">
      <c r="A59" s="9"/>
      <c r="B59" s="22"/>
      <c r="C59" s="4"/>
      <c r="D59" s="23"/>
    </row>
    <row r="60" spans="1:4" x14ac:dyDescent="0.2">
      <c r="A60" s="13" t="s">
        <v>54</v>
      </c>
      <c r="B60" s="14"/>
      <c r="C60" s="20">
        <f>C50+C57+C44+C40+C30+C26</f>
        <v>51312199.129999995</v>
      </c>
      <c r="D60" s="21">
        <f>D50+D57+D44+D40+D30+D26</f>
        <v>300785320.61999995</v>
      </c>
    </row>
    <row r="61" spans="1:4" x14ac:dyDescent="0.2">
      <c r="A61" s="9"/>
      <c r="B61" s="14"/>
      <c r="C61" s="20"/>
      <c r="D61" s="26"/>
    </row>
    <row r="62" spans="1:4" s="17" customFormat="1" x14ac:dyDescent="0.2">
      <c r="A62" s="13" t="s">
        <v>55</v>
      </c>
      <c r="B62" s="14"/>
      <c r="C62" s="20">
        <f>C23-C60</f>
        <v>57614085.320000008</v>
      </c>
      <c r="D62" s="21">
        <f>D23-D60</f>
        <v>120211689.42000008</v>
      </c>
    </row>
    <row r="63" spans="1:4" s="17" customFormat="1" x14ac:dyDescent="0.2">
      <c r="A63" s="13"/>
      <c r="B63" s="14"/>
      <c r="C63" s="20"/>
      <c r="D63" s="21"/>
    </row>
    <row r="64" spans="1:4" x14ac:dyDescent="0.2">
      <c r="A64" s="28"/>
      <c r="B64" s="29"/>
      <c r="C64" s="30"/>
      <c r="D64" s="31"/>
    </row>
    <row r="66" spans="1:5" x14ac:dyDescent="0.2">
      <c r="B66" t="s">
        <v>56</v>
      </c>
    </row>
    <row r="68" spans="1:5" x14ac:dyDescent="0.2">
      <c r="A68" s="2"/>
      <c r="B68" s="1"/>
      <c r="C68" s="1"/>
      <c r="D68" s="1"/>
      <c r="E68" s="33"/>
    </row>
    <row r="69" spans="1:5" x14ac:dyDescent="0.2">
      <c r="A69" s="2"/>
      <c r="B69" s="34"/>
      <c r="C69" s="2"/>
      <c r="D69" s="2"/>
      <c r="E69" s="33"/>
    </row>
    <row r="70" spans="1:5" x14ac:dyDescent="0.2">
      <c r="A70" s="2"/>
      <c r="B70" s="35"/>
      <c r="C70" s="36"/>
      <c r="D70" s="3"/>
      <c r="E70" s="33"/>
    </row>
    <row r="71" spans="1:5" x14ac:dyDescent="0.2">
      <c r="A71" s="2"/>
      <c r="B71" s="35"/>
      <c r="C71" s="36"/>
      <c r="D71" s="3"/>
      <c r="E71" s="33"/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2014-12-05T05:22:37Z</cp:lastPrinted>
  <dcterms:created xsi:type="dcterms:W3CDTF">2012-12-11T20:29:16Z</dcterms:created>
  <dcterms:modified xsi:type="dcterms:W3CDTF">2018-05-02T15:28:05Z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