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\"/>
    </mc:Choice>
  </mc:AlternateContent>
  <bookViews>
    <workbookView xWindow="0" yWindow="0" windowWidth="10425" windowHeight="8115"/>
  </bookViews>
  <sheets>
    <sheet name="EFE" sheetId="4" r:id="rId1"/>
    <sheet name="Instructivo_EFE" sheetId="3" r:id="rId2"/>
  </sheets>
  <calcPr calcId="152511"/>
</workbook>
</file>

<file path=xl/calcChain.xml><?xml version="1.0" encoding="utf-8"?>
<calcChain xmlns="http://schemas.openxmlformats.org/spreadsheetml/2006/main">
  <c r="D58" i="4" l="1"/>
  <c r="C58" i="4"/>
  <c r="C51" i="4"/>
  <c r="C50" i="4" s="1"/>
  <c r="D50" i="4"/>
  <c r="D46" i="4"/>
  <c r="C46" i="4"/>
  <c r="C45" i="4" s="1"/>
  <c r="D45" i="4"/>
  <c r="D55" i="4" s="1"/>
  <c r="D39" i="4"/>
  <c r="C39" i="4"/>
  <c r="D35" i="4"/>
  <c r="D43" i="4" s="1"/>
  <c r="C35" i="4"/>
  <c r="C43" i="4" s="1"/>
  <c r="D16" i="4"/>
  <c r="C16" i="4"/>
  <c r="D4" i="4"/>
  <c r="D33" i="4" s="1"/>
  <c r="C4" i="4"/>
  <c r="C33" i="4" s="1"/>
  <c r="C55" i="4" l="1"/>
</calcChain>
</file>

<file path=xl/sharedStrings.xml><?xml version="1.0" encoding="utf-8"?>
<sst xmlns="http://schemas.openxmlformats.org/spreadsheetml/2006/main" count="86" uniqueCount="76">
  <si>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</si>
  <si>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</si>
  <si>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</si>
  <si>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</si>
  <si>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</si>
  <si>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</si>
  <si>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</si>
  <si>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</si>
  <si>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</si>
  <si>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</si>
  <si>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</si>
  <si>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</si>
  <si>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</si>
  <si>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</si>
  <si>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</si>
  <si>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</si>
  <si>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</si>
  <si>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</si>
  <si>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</si>
  <si>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</si>
  <si>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</si>
  <si>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</si>
  <si>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</si>
  <si>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</si>
  <si>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</si>
  <si>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</si>
  <si>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</si>
  <si>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</si>
  <si>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</si>
  <si>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</si>
  <si>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</si>
  <si>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</si>
  <si>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</si>
  <si>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</si>
  <si>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</si>
  <si>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</si>
  <si>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</si>
  <si>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</si>
  <si>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</si>
  <si>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</si>
  <si>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</si>
  <si>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</si>
  <si>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</si>
  <si>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</si>
  <si>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</si>
  <si>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</si>
  <si>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</si>
  <si>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</si>
  <si>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</si>
  <si>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</si>
  <si>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</si>
  <si>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</si>
  <si>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</si>
  <si>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</si>
  <si>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</si>
  <si>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</si>
  <si>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</si>
  <si>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</si>
  <si>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</si>
  <si>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</si>
  <si>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</si>
  <si>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</si>
  <si>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</si>
  <si>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</si>
  <si>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</si>
  <si>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</si>
  <si>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</si>
  <si>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</si>
  <si>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</si>
  <si>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</si>
  <si>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</si>
  <si>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</si>
  <si>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</si>
  <si>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</si>
  <si>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</si>
  <si>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MUNICIPIO DE VALLE DE SANTIAGO, GTO.
ESTADO DE FLUJOS DE EFECTIVO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</si>
</sst>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5" fillId="0" borderId="0" xfId="8" applyFont="1" applyFill="1" applyBorder="1"/>
    <xf numFmtId="0" fontId="4" fillId="0" borderId="0" xfId="8" applyFont="1" applyBorder="1" applyAlignment="1">
      <alignment horizontal="center" vertical="top" wrapText="1"/>
    </xf>
    <xf numFmtId="0" fontId="4" fillId="0" borderId="0" xfId="8" applyFont="1" applyBorder="1" applyAlignment="1" applyProtection="1">
      <alignment horizontal="center" vertical="top" wrapText="1"/>
      <protection locked="0"/>
    </xf>
    <xf numFmtId="3" fontId="5" fillId="0" borderId="2" xfId="8" applyNumberFormat="1" applyFont="1" applyFill="1" applyBorder="1" applyAlignment="1">
      <alignment vertical="top"/>
    </xf>
    <xf numFmtId="0" fontId="4" fillId="0" borderId="0" xfId="8" applyFont="1" applyBorder="1" applyAlignment="1">
      <alignment vertical="top" wrapText="1"/>
    </xf>
    <xf numFmtId="4" fontId="4" fillId="0" borderId="0" xfId="8" applyNumberFormat="1" applyFont="1" applyBorder="1" applyAlignment="1" applyProtection="1">
      <alignment vertical="top" wrapText="1"/>
      <protection locked="0"/>
    </xf>
    <xf numFmtId="0" fontId="5" fillId="0" borderId="1" xfId="8" applyFont="1" applyBorder="1" applyAlignment="1">
      <alignment horizontal="center" vertical="top"/>
    </xf>
    <xf numFmtId="4" fontId="5" fillId="0" borderId="0" xfId="8" applyNumberFormat="1" applyFont="1" applyBorder="1" applyAlignment="1" applyProtection="1">
      <alignment vertical="top" wrapText="1"/>
      <protection locked="0"/>
    </xf>
    <xf numFmtId="0" fontId="5" fillId="0" borderId="1" xfId="8" applyFont="1" applyFill="1" applyBorder="1" applyAlignment="1">
      <alignment horizontal="center" vertical="top"/>
    </xf>
    <xf numFmtId="0" fontId="5" fillId="0" borderId="0" xfId="8" applyFont="1" applyFill="1" applyBorder="1" applyAlignment="1">
      <alignment vertical="top" wrapText="1"/>
    </xf>
    <xf numFmtId="0" fontId="4" fillId="0" borderId="3" xfId="8" applyFont="1" applyBorder="1" applyAlignment="1">
      <alignment vertical="top" wrapText="1"/>
    </xf>
    <xf numFmtId="3" fontId="5" fillId="0" borderId="4" xfId="8" applyNumberFormat="1" applyFont="1" applyFill="1" applyBorder="1" applyAlignment="1">
      <alignment vertical="top"/>
    </xf>
    <xf numFmtId="4" fontId="5" fillId="0" borderId="0" xfId="8" applyNumberFormat="1" applyFont="1" applyFill="1" applyBorder="1" applyAlignment="1">
      <alignment vertical="top"/>
    </xf>
    <xf numFmtId="0" fontId="5" fillId="0" borderId="0" xfId="8" applyFont="1" applyFill="1" applyBorder="1" applyAlignment="1">
      <alignment vertical="top"/>
    </xf>
    <xf numFmtId="0" fontId="8" fillId="0" borderId="1" xfId="8" applyFont="1" applyBorder="1" applyAlignment="1" applyProtection="1">
      <alignment horizontal="center" vertical="top"/>
      <protection hidden="1"/>
    </xf>
    <xf numFmtId="0" fontId="8" fillId="0" borderId="5" xfId="8" applyFont="1" applyBorder="1" applyAlignment="1" applyProtection="1">
      <alignment horizontal="center" vertical="top"/>
      <protection hidden="1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horizontal="center" vertical="top" wrapText="1"/>
    </xf>
    <xf numFmtId="0" fontId="8" fillId="0" borderId="1" xfId="8" applyFont="1" applyFill="1" applyBorder="1" applyAlignment="1" applyProtection="1">
      <alignment horizontal="center" vertical="top"/>
      <protection hidden="1"/>
    </xf>
    <xf numFmtId="0" fontId="8" fillId="4" borderId="6" xfId="8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top"/>
    </xf>
    <xf numFmtId="0" fontId="5" fillId="0" borderId="0" xfId="8" applyFont="1" applyBorder="1" applyAlignment="1">
      <alignment horizontal="left" vertical="top" wrapText="1" indent="1"/>
    </xf>
    <xf numFmtId="0" fontId="5" fillId="0" borderId="0" xfId="8" applyFont="1" applyFill="1" applyBorder="1" applyAlignment="1">
      <alignment horizontal="left" vertical="top" wrapText="1" indent="1"/>
    </xf>
    <xf numFmtId="0" fontId="10" fillId="0" borderId="1" xfId="8" applyNumberFormat="1" applyFont="1" applyFill="1" applyBorder="1" applyAlignment="1">
      <alignment horizontal="center" vertical="top"/>
    </xf>
    <xf numFmtId="0" fontId="10" fillId="0" borderId="1" xfId="8" quotePrefix="1" applyFont="1" applyFill="1" applyBorder="1" applyAlignment="1">
      <alignment horizontal="center" vertical="top"/>
    </xf>
    <xf numFmtId="0" fontId="5" fillId="0" borderId="0" xfId="8" applyFont="1" applyAlignment="1" applyProtection="1">
      <alignment vertical="top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Border="1" applyAlignment="1" applyProtection="1">
      <alignment vertical="top" wrapText="1"/>
      <protection locked="0"/>
    </xf>
    <xf numFmtId="0" fontId="5" fillId="0" borderId="0" xfId="8" applyFont="1" applyFill="1" applyBorder="1" applyAlignment="1">
      <alignment vertical="top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vertical="top" wrapText="1" indent="5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Alignment="1">
      <alignment vertical="top"/>
    </xf>
    <xf numFmtId="0" fontId="5" fillId="0" borderId="0" xfId="8" applyFont="1" applyAlignment="1" applyProtection="1">
      <alignment horizontal="left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8" fillId="4" borderId="7" xfId="8" applyFont="1" applyFill="1" applyBorder="1" applyAlignment="1" applyProtection="1">
      <alignment horizontal="center" vertical="center" wrapText="1"/>
      <protection locked="0"/>
    </xf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8" fillId="4" borderId="9" xfId="8" applyFont="1" applyFill="1" applyBorder="1" applyAlignment="1" applyProtection="1">
      <alignment horizontal="center" vertical="center" wrapText="1"/>
      <protection locked="0"/>
    </xf>
  </cellXfs>
  <cellStyles count="44">
    <cellStyle name="Euro" xfId="1"/>
    <cellStyle name="Millares 2" xfId="2"/>
    <cellStyle name="Millares 2 2" xfId="3"/>
    <cellStyle name="Millares 2 2 2" xfId="17"/>
    <cellStyle name="Millares 2 2 2 2" xfId="36"/>
    <cellStyle name="Millares 2 2 3" xfId="26"/>
    <cellStyle name="Millares 2 3" xfId="4"/>
    <cellStyle name="Millares 2 3 2" xfId="18"/>
    <cellStyle name="Millares 2 3 2 2" xfId="37"/>
    <cellStyle name="Millares 2 3 3" xfId="27"/>
    <cellStyle name="Millares 2 4" xfId="16"/>
    <cellStyle name="Millares 2 4 2" xfId="35"/>
    <cellStyle name="Millares 2 5" xfId="25"/>
    <cellStyle name="Millares 3" xfId="5"/>
    <cellStyle name="Millares 3 2" xfId="19"/>
    <cellStyle name="Millares 3 2 2" xfId="38"/>
    <cellStyle name="Millares 3 3" xfId="28"/>
    <cellStyle name="Millares 4" xfId="34"/>
    <cellStyle name="Moneda 2" xfId="6"/>
    <cellStyle name="Moneda 2 2" xfId="20"/>
    <cellStyle name="Moneda 2 2 2" xfId="39"/>
    <cellStyle name="Moneda 2 3" xfId="29"/>
    <cellStyle name="Normal" xfId="0" builtinId="0"/>
    <cellStyle name="Normal 2" xfId="7"/>
    <cellStyle name="Normal 2 2" xfId="8"/>
    <cellStyle name="Normal 2 3" xfId="21"/>
    <cellStyle name="Normal 2 3 2" xfId="40"/>
    <cellStyle name="Normal 2 4" xfId="30"/>
    <cellStyle name="Normal 3" xfId="9"/>
    <cellStyle name="Normal 3 2" xfId="22"/>
    <cellStyle name="Normal 3 2 2" xfId="41"/>
    <cellStyle name="Normal 3 3" xfId="31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2 2" xfId="43"/>
    <cellStyle name="Normal 6 2 3" xfId="33"/>
    <cellStyle name="Normal 6 3" xfId="23"/>
    <cellStyle name="Normal 6 3 2" xfId="42"/>
    <cellStyle name="Normal 6 4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selection activeCell="F1" sqref="F1"/>
    </sheetView>
  </sheetViews>
  <sheetFormatPr baseColWidth="10" defaultRowHeight="11.25" x14ac:dyDescent="0.2"/>
  <cols>
    <col min="1" max="1" width="13.83203125" style="18" customWidth="1"/>
    <col min="2" max="2" width="75" style="14" bestFit="1" customWidth="1"/>
    <col min="3" max="3" width="20" style="14" customWidth="1"/>
    <col min="4" max="4" width="21" style="17" customWidth="1"/>
    <col min="5" max="5" width="8.5" style="18" customWidth="1"/>
    <col min="6" max="16384" width="12" style="5"/>
  </cols>
  <sheetData>
    <row r="1" spans="1:5" ht="35.1" customHeight="1" x14ac:dyDescent="0.2">
      <c r="A1" s="49" t="s">
        <v>75</v>
      </c>
      <c r="B1" s="50"/>
      <c r="C1" s="50"/>
      <c r="D1" s="50"/>
      <c r="E1" s="51"/>
    </row>
    <row r="2" spans="1:5" ht="15" customHeight="1" x14ac:dyDescent="0.2">
      <c r="A2" s="25" t="s">
        <v>0</v>
      </c>
      <c r="B2" s="25" t="s">
        <v>1</v>
      </c>
      <c r="C2" s="25" t="s">
        <v>40</v>
      </c>
      <c r="D2" s="25" t="s">
        <v>41</v>
      </c>
      <c r="E2" s="24" t="s">
        <v>2</v>
      </c>
    </row>
    <row r="3" spans="1:5" ht="12.75" customHeight="1" x14ac:dyDescent="0.2">
      <c r="A3" s="26">
        <v>800001</v>
      </c>
      <c r="B3" s="6" t="s">
        <v>3</v>
      </c>
      <c r="C3" s="7"/>
      <c r="D3" s="7"/>
      <c r="E3" s="8" t="s">
        <v>70</v>
      </c>
    </row>
    <row r="4" spans="1:5" x14ac:dyDescent="0.2">
      <c r="A4" s="19">
        <v>900001</v>
      </c>
      <c r="B4" s="9" t="s">
        <v>4</v>
      </c>
      <c r="C4" s="10">
        <f>SUM(C5:C15)</f>
        <v>420997010.03999996</v>
      </c>
      <c r="D4" s="10">
        <f>SUM(D5:D15)</f>
        <v>382743581.75</v>
      </c>
      <c r="E4" s="8"/>
    </row>
    <row r="5" spans="1:5" x14ac:dyDescent="0.2">
      <c r="A5" s="11">
        <v>4110</v>
      </c>
      <c r="B5" s="27" t="s">
        <v>5</v>
      </c>
      <c r="C5" s="12">
        <v>17418028.440000001</v>
      </c>
      <c r="D5" s="12">
        <v>15040551.369999999</v>
      </c>
      <c r="E5" s="8"/>
    </row>
    <row r="6" spans="1:5" x14ac:dyDescent="0.2">
      <c r="A6" s="13">
        <v>4120</v>
      </c>
      <c r="B6" s="28" t="s">
        <v>6</v>
      </c>
      <c r="C6" s="12"/>
      <c r="D6" s="12"/>
      <c r="E6" s="8"/>
    </row>
    <row r="7" spans="1:5" x14ac:dyDescent="0.2">
      <c r="A7" s="11">
        <v>4130</v>
      </c>
      <c r="B7" s="27" t="s">
        <v>7</v>
      </c>
      <c r="C7" s="12">
        <v>304400</v>
      </c>
      <c r="D7" s="12">
        <v>187717</v>
      </c>
      <c r="E7" s="8"/>
    </row>
    <row r="8" spans="1:5" x14ac:dyDescent="0.2">
      <c r="A8" s="11">
        <v>4140</v>
      </c>
      <c r="B8" s="27" t="s">
        <v>8</v>
      </c>
      <c r="C8" s="12">
        <v>23896599.329999998</v>
      </c>
      <c r="D8" s="12">
        <v>20329496.73</v>
      </c>
      <c r="E8" s="8"/>
    </row>
    <row r="9" spans="1:5" x14ac:dyDescent="0.2">
      <c r="A9" s="11">
        <v>4150</v>
      </c>
      <c r="B9" s="27" t="s">
        <v>9</v>
      </c>
      <c r="C9" s="12">
        <v>3596206.82</v>
      </c>
      <c r="D9" s="12">
        <v>2751825.94</v>
      </c>
      <c r="E9" s="8"/>
    </row>
    <row r="10" spans="1:5" x14ac:dyDescent="0.2">
      <c r="A10" s="11">
        <v>4160</v>
      </c>
      <c r="B10" s="27" t="s">
        <v>10</v>
      </c>
      <c r="C10" s="12">
        <v>1771060.76</v>
      </c>
      <c r="D10" s="12">
        <v>2643629.5099999998</v>
      </c>
      <c r="E10" s="8"/>
    </row>
    <row r="11" spans="1:5" x14ac:dyDescent="0.2">
      <c r="A11" s="11">
        <v>4170</v>
      </c>
      <c r="B11" s="27" t="s">
        <v>11</v>
      </c>
      <c r="C11" s="12"/>
      <c r="D11" s="12"/>
      <c r="E11" s="8"/>
    </row>
    <row r="12" spans="1:5" ht="22.5" x14ac:dyDescent="0.2">
      <c r="A12" s="11">
        <v>4190</v>
      </c>
      <c r="B12" s="27" t="s">
        <v>54</v>
      </c>
      <c r="C12" s="12"/>
      <c r="D12" s="12"/>
      <c r="E12" s="8"/>
    </row>
    <row r="13" spans="1:5" x14ac:dyDescent="0.2">
      <c r="A13" s="11">
        <v>4210</v>
      </c>
      <c r="B13" s="27" t="s">
        <v>12</v>
      </c>
      <c r="C13" s="12">
        <v>374010714.69</v>
      </c>
      <c r="D13" s="12">
        <v>341790361.19999999</v>
      </c>
      <c r="E13" s="8"/>
    </row>
    <row r="14" spans="1:5" x14ac:dyDescent="0.2">
      <c r="A14" s="11">
        <v>4220</v>
      </c>
      <c r="B14" s="27" t="s">
        <v>13</v>
      </c>
      <c r="C14" s="12"/>
      <c r="D14" s="12"/>
      <c r="E14" s="8"/>
    </row>
    <row r="15" spans="1:5" x14ac:dyDescent="0.2">
      <c r="A15" s="19">
        <v>8001</v>
      </c>
      <c r="B15" s="28" t="s">
        <v>45</v>
      </c>
      <c r="C15" s="12"/>
      <c r="D15" s="12"/>
      <c r="E15" s="8"/>
    </row>
    <row r="16" spans="1:5" x14ac:dyDescent="0.2">
      <c r="A16" s="19">
        <v>900002</v>
      </c>
      <c r="B16" s="9" t="s">
        <v>14</v>
      </c>
      <c r="C16" s="10">
        <f>SUM(C17:C32)</f>
        <v>231825664.88</v>
      </c>
      <c r="D16" s="10">
        <f>SUM(D17:D32)</f>
        <v>222074986.01999998</v>
      </c>
      <c r="E16" s="8"/>
    </row>
    <row r="17" spans="1:5" x14ac:dyDescent="0.2">
      <c r="A17" s="11">
        <v>5110</v>
      </c>
      <c r="B17" s="27" t="s">
        <v>15</v>
      </c>
      <c r="C17" s="12">
        <v>129936738.97</v>
      </c>
      <c r="D17" s="12">
        <v>129921613.31</v>
      </c>
      <c r="E17" s="8"/>
    </row>
    <row r="18" spans="1:5" x14ac:dyDescent="0.2">
      <c r="A18" s="11">
        <v>5120</v>
      </c>
      <c r="B18" s="27" t="s">
        <v>16</v>
      </c>
      <c r="C18" s="12">
        <v>23076814.109999999</v>
      </c>
      <c r="D18" s="12">
        <v>23870520.280000001</v>
      </c>
      <c r="E18" s="8"/>
    </row>
    <row r="19" spans="1:5" x14ac:dyDescent="0.2">
      <c r="A19" s="11">
        <v>5130</v>
      </c>
      <c r="B19" s="27" t="s">
        <v>17</v>
      </c>
      <c r="C19" s="12">
        <v>45586554.509999998</v>
      </c>
      <c r="D19" s="12">
        <v>44005478.609999999</v>
      </c>
      <c r="E19" s="8"/>
    </row>
    <row r="20" spans="1:5" x14ac:dyDescent="0.2">
      <c r="A20" s="11">
        <v>5210</v>
      </c>
      <c r="B20" s="27" t="s">
        <v>18</v>
      </c>
      <c r="C20" s="12"/>
      <c r="D20" s="12"/>
      <c r="E20" s="8"/>
    </row>
    <row r="21" spans="1:5" x14ac:dyDescent="0.2">
      <c r="A21" s="11">
        <v>5220</v>
      </c>
      <c r="B21" s="27" t="s">
        <v>19</v>
      </c>
      <c r="C21" s="12">
        <v>12030339.939999999</v>
      </c>
      <c r="D21" s="12">
        <v>9970167.9600000009</v>
      </c>
      <c r="E21" s="8"/>
    </row>
    <row r="22" spans="1:5" x14ac:dyDescent="0.2">
      <c r="A22" s="11">
        <v>5230</v>
      </c>
      <c r="B22" s="27" t="s">
        <v>20</v>
      </c>
      <c r="C22" s="12">
        <v>4952500</v>
      </c>
      <c r="D22" s="12">
        <v>73263.81</v>
      </c>
      <c r="E22" s="8"/>
    </row>
    <row r="23" spans="1:5" x14ac:dyDescent="0.2">
      <c r="A23" s="11">
        <v>5240</v>
      </c>
      <c r="B23" s="27" t="s">
        <v>21</v>
      </c>
      <c r="C23" s="12">
        <v>10837109.439999999</v>
      </c>
      <c r="D23" s="12">
        <v>10633180.449999999</v>
      </c>
      <c r="E23" s="8"/>
    </row>
    <row r="24" spans="1:5" x14ac:dyDescent="0.2">
      <c r="A24" s="11">
        <v>5250</v>
      </c>
      <c r="B24" s="27" t="s">
        <v>22</v>
      </c>
      <c r="C24" s="12">
        <v>3815637.11</v>
      </c>
      <c r="D24" s="12">
        <v>3505579.94</v>
      </c>
      <c r="E24" s="8"/>
    </row>
    <row r="25" spans="1:5" x14ac:dyDescent="0.2">
      <c r="A25" s="11">
        <v>5260</v>
      </c>
      <c r="B25" s="27" t="s">
        <v>23</v>
      </c>
      <c r="C25" s="12"/>
      <c r="D25" s="12"/>
      <c r="E25" s="8"/>
    </row>
    <row r="26" spans="1:5" x14ac:dyDescent="0.2">
      <c r="A26" s="11">
        <v>5270</v>
      </c>
      <c r="B26" s="27" t="s">
        <v>24</v>
      </c>
      <c r="C26" s="12"/>
      <c r="D26" s="12"/>
      <c r="E26" s="8"/>
    </row>
    <row r="27" spans="1:5" x14ac:dyDescent="0.2">
      <c r="A27" s="11">
        <v>5280</v>
      </c>
      <c r="B27" s="27" t="s">
        <v>53</v>
      </c>
      <c r="C27" s="12">
        <v>1426720</v>
      </c>
      <c r="D27" s="12"/>
      <c r="E27" s="8"/>
    </row>
    <row r="28" spans="1:5" x14ac:dyDescent="0.2">
      <c r="A28" s="11">
        <v>5290</v>
      </c>
      <c r="B28" s="27" t="s">
        <v>25</v>
      </c>
      <c r="C28" s="12">
        <v>140550</v>
      </c>
      <c r="D28" s="12"/>
      <c r="E28" s="8"/>
    </row>
    <row r="29" spans="1:5" x14ac:dyDescent="0.2">
      <c r="A29" s="11">
        <v>5310</v>
      </c>
      <c r="B29" s="27" t="s">
        <v>26</v>
      </c>
      <c r="C29" s="12"/>
      <c r="D29" s="12"/>
      <c r="E29" s="8"/>
    </row>
    <row r="30" spans="1:5" x14ac:dyDescent="0.2">
      <c r="A30" s="11">
        <v>5320</v>
      </c>
      <c r="B30" s="27" t="s">
        <v>27</v>
      </c>
      <c r="C30" s="12"/>
      <c r="D30" s="12"/>
      <c r="E30" s="8"/>
    </row>
    <row r="31" spans="1:5" x14ac:dyDescent="0.2">
      <c r="A31" s="11">
        <v>5330</v>
      </c>
      <c r="B31" s="27" t="s">
        <v>28</v>
      </c>
      <c r="C31" s="12"/>
      <c r="D31" s="12"/>
      <c r="E31" s="8"/>
    </row>
    <row r="32" spans="1:5" x14ac:dyDescent="0.2">
      <c r="A32" s="19">
        <v>8002</v>
      </c>
      <c r="B32" s="28" t="s">
        <v>49</v>
      </c>
      <c r="C32" s="12">
        <v>22700.799999999999</v>
      </c>
      <c r="D32" s="12">
        <v>95181.66</v>
      </c>
      <c r="E32" s="8"/>
    </row>
    <row r="33" spans="1:5" x14ac:dyDescent="0.2">
      <c r="A33" s="19">
        <v>900003</v>
      </c>
      <c r="B33" s="21" t="s">
        <v>29</v>
      </c>
      <c r="C33" s="10">
        <f>+C4-C16</f>
        <v>189171345.15999997</v>
      </c>
      <c r="D33" s="10">
        <f>+D4-D16</f>
        <v>160668595.73000002</v>
      </c>
      <c r="E33" s="8"/>
    </row>
    <row r="34" spans="1:5" x14ac:dyDescent="0.2">
      <c r="A34" s="26">
        <v>800002</v>
      </c>
      <c r="B34" s="22" t="s">
        <v>30</v>
      </c>
      <c r="C34" s="12"/>
      <c r="D34" s="12"/>
      <c r="E34" s="8"/>
    </row>
    <row r="35" spans="1:5" x14ac:dyDescent="0.2">
      <c r="A35" s="19">
        <v>900004</v>
      </c>
      <c r="B35" s="21" t="s">
        <v>4</v>
      </c>
      <c r="C35" s="10">
        <f>SUM(C36:C38)</f>
        <v>10291286.210000001</v>
      </c>
      <c r="D35" s="10">
        <f>SUM(D36:D38)</f>
        <v>-34971.93</v>
      </c>
      <c r="E35" s="8"/>
    </row>
    <row r="36" spans="1:5" x14ac:dyDescent="0.2">
      <c r="A36" s="19">
        <v>8003</v>
      </c>
      <c r="B36" s="28" t="s">
        <v>47</v>
      </c>
      <c r="C36" s="12">
        <v>10083857.210000001</v>
      </c>
      <c r="D36" s="12">
        <v>-34971.93</v>
      </c>
      <c r="E36" s="8"/>
    </row>
    <row r="37" spans="1:5" x14ac:dyDescent="0.2">
      <c r="A37" s="19">
        <v>8004</v>
      </c>
      <c r="B37" s="28" t="s">
        <v>32</v>
      </c>
      <c r="C37" s="12"/>
      <c r="D37" s="12"/>
      <c r="E37" s="8"/>
    </row>
    <row r="38" spans="1:5" x14ac:dyDescent="0.2">
      <c r="A38" s="19">
        <v>8005</v>
      </c>
      <c r="B38" s="28" t="s">
        <v>50</v>
      </c>
      <c r="C38" s="12">
        <v>207429</v>
      </c>
      <c r="D38" s="12"/>
      <c r="E38" s="8"/>
    </row>
    <row r="39" spans="1:5" x14ac:dyDescent="0.2">
      <c r="A39" s="19">
        <v>900005</v>
      </c>
      <c r="B39" s="21" t="s">
        <v>14</v>
      </c>
      <c r="C39" s="10">
        <f>SUM(C40:C42)</f>
        <v>40057376.939999998</v>
      </c>
      <c r="D39" s="10">
        <f>SUM(D40:D42)</f>
        <v>16078488.789999999</v>
      </c>
      <c r="E39" s="8"/>
    </row>
    <row r="40" spans="1:5" x14ac:dyDescent="0.2">
      <c r="A40" s="29">
        <v>1230</v>
      </c>
      <c r="B40" s="28" t="s">
        <v>47</v>
      </c>
      <c r="C40" s="12">
        <v>27820184.449999999</v>
      </c>
      <c r="D40" s="12">
        <v>8601184.6600000001</v>
      </c>
      <c r="E40" s="8" t="s">
        <v>31</v>
      </c>
    </row>
    <row r="41" spans="1:5" x14ac:dyDescent="0.2">
      <c r="A41" s="29" t="s">
        <v>55</v>
      </c>
      <c r="B41" s="28" t="s">
        <v>32</v>
      </c>
      <c r="C41" s="12">
        <v>12181976.49</v>
      </c>
      <c r="D41" s="12">
        <v>7477304.1299999999</v>
      </c>
      <c r="E41" s="8" t="s">
        <v>31</v>
      </c>
    </row>
    <row r="42" spans="1:5" x14ac:dyDescent="0.2">
      <c r="A42" s="19">
        <v>8006</v>
      </c>
      <c r="B42" s="28" t="s">
        <v>46</v>
      </c>
      <c r="C42" s="12">
        <v>55216</v>
      </c>
      <c r="D42" s="12"/>
      <c r="E42" s="8"/>
    </row>
    <row r="43" spans="1:5" x14ac:dyDescent="0.2">
      <c r="A43" s="19">
        <v>900006</v>
      </c>
      <c r="B43" s="21" t="s">
        <v>33</v>
      </c>
      <c r="C43" s="10">
        <f>+C35-C39</f>
        <v>-29766090.729999997</v>
      </c>
      <c r="D43" s="10">
        <f>+D35-D39</f>
        <v>-16113460.719999999</v>
      </c>
      <c r="E43" s="8"/>
    </row>
    <row r="44" spans="1:5" x14ac:dyDescent="0.2">
      <c r="A44" s="26">
        <v>800003</v>
      </c>
      <c r="B44" s="22" t="s">
        <v>34</v>
      </c>
      <c r="C44" s="12"/>
      <c r="D44" s="12"/>
      <c r="E44" s="8"/>
    </row>
    <row r="45" spans="1:5" x14ac:dyDescent="0.2">
      <c r="A45" s="19">
        <v>900007</v>
      </c>
      <c r="B45" s="21" t="s">
        <v>4</v>
      </c>
      <c r="C45" s="10">
        <f>+C46+C49</f>
        <v>-3578695.33</v>
      </c>
      <c r="D45" s="10">
        <f>+D46+D49</f>
        <v>2307709.2599999998</v>
      </c>
      <c r="E45" s="8"/>
    </row>
    <row r="46" spans="1:5" x14ac:dyDescent="0.2">
      <c r="A46" s="19">
        <v>8007</v>
      </c>
      <c r="B46" s="28" t="s">
        <v>42</v>
      </c>
      <c r="C46" s="12">
        <f>C47</f>
        <v>-3578695.33</v>
      </c>
      <c r="D46" s="12">
        <f>D47</f>
        <v>2307709.2599999998</v>
      </c>
      <c r="E46" s="8"/>
    </row>
    <row r="47" spans="1:5" x14ac:dyDescent="0.2">
      <c r="A47" s="29">
        <v>2233</v>
      </c>
      <c r="B47" s="28" t="s">
        <v>48</v>
      </c>
      <c r="C47" s="12">
        <v>-3578695.33</v>
      </c>
      <c r="D47" s="12">
        <v>2307709.2599999998</v>
      </c>
      <c r="E47" s="8"/>
    </row>
    <row r="48" spans="1:5" x14ac:dyDescent="0.2">
      <c r="A48" s="30">
        <v>2234</v>
      </c>
      <c r="B48" s="28" t="s">
        <v>43</v>
      </c>
      <c r="C48" s="12"/>
      <c r="D48" s="12"/>
      <c r="E48" s="8"/>
    </row>
    <row r="49" spans="1:5" x14ac:dyDescent="0.2">
      <c r="A49" s="23">
        <v>4800</v>
      </c>
      <c r="B49" s="28" t="s">
        <v>51</v>
      </c>
      <c r="C49" s="12"/>
      <c r="D49" s="12"/>
      <c r="E49" s="8"/>
    </row>
    <row r="50" spans="1:5" x14ac:dyDescent="0.2">
      <c r="A50" s="23">
        <v>900008</v>
      </c>
      <c r="B50" s="21" t="s">
        <v>14</v>
      </c>
      <c r="C50" s="10">
        <f>+C51+C54</f>
        <v>-24236277.75</v>
      </c>
      <c r="D50" s="10">
        <f>+D51+D54</f>
        <v>-28617657.760000002</v>
      </c>
      <c r="E50" s="8"/>
    </row>
    <row r="51" spans="1:5" x14ac:dyDescent="0.2">
      <c r="A51" s="19">
        <v>8008</v>
      </c>
      <c r="B51" s="28" t="s">
        <v>44</v>
      </c>
      <c r="C51" s="12">
        <f>C52</f>
        <v>-7.51</v>
      </c>
      <c r="D51" s="12"/>
      <c r="E51" s="8"/>
    </row>
    <row r="52" spans="1:5" x14ac:dyDescent="0.2">
      <c r="A52" s="29">
        <v>2131</v>
      </c>
      <c r="B52" s="28" t="s">
        <v>48</v>
      </c>
      <c r="C52" s="12">
        <v>-7.51</v>
      </c>
      <c r="D52" s="12"/>
      <c r="E52" s="8"/>
    </row>
    <row r="53" spans="1:5" x14ac:dyDescent="0.2">
      <c r="A53" s="30">
        <v>2132</v>
      </c>
      <c r="B53" s="28" t="s">
        <v>43</v>
      </c>
      <c r="C53" s="12"/>
      <c r="D53" s="12"/>
      <c r="E53" s="8"/>
    </row>
    <row r="54" spans="1:5" x14ac:dyDescent="0.2">
      <c r="A54" s="19">
        <v>8009</v>
      </c>
      <c r="B54" s="28" t="s">
        <v>52</v>
      </c>
      <c r="C54" s="12">
        <v>-24236270.239999998</v>
      </c>
      <c r="D54" s="12">
        <v>-28617657.760000002</v>
      </c>
      <c r="E54" s="8"/>
    </row>
    <row r="55" spans="1:5" x14ac:dyDescent="0.2">
      <c r="A55" s="19">
        <v>900009</v>
      </c>
      <c r="B55" s="9" t="s">
        <v>35</v>
      </c>
      <c r="C55" s="10">
        <f>+C45+C50</f>
        <v>-27814973.079999998</v>
      </c>
      <c r="D55" s="10">
        <f>+D45+D50</f>
        <v>-26309948.5</v>
      </c>
      <c r="E55" s="8"/>
    </row>
    <row r="56" spans="1:5" x14ac:dyDescent="0.2">
      <c r="A56" s="19">
        <v>9000010</v>
      </c>
      <c r="B56" s="9" t="s">
        <v>36</v>
      </c>
      <c r="C56" s="10">
        <v>-70991507.230000004</v>
      </c>
      <c r="D56" s="10">
        <v>-35425168.149999999</v>
      </c>
      <c r="E56" s="8"/>
    </row>
    <row r="57" spans="1:5" x14ac:dyDescent="0.2">
      <c r="A57" s="19">
        <v>9000011</v>
      </c>
      <c r="B57" s="9" t="s">
        <v>37</v>
      </c>
      <c r="C57" s="10">
        <v>101802436.01000001</v>
      </c>
      <c r="D57" s="10">
        <v>66377267.859999999</v>
      </c>
      <c r="E57" s="8" t="s">
        <v>38</v>
      </c>
    </row>
    <row r="58" spans="1:5" x14ac:dyDescent="0.2">
      <c r="A58" s="20">
        <v>9000012</v>
      </c>
      <c r="B58" s="15" t="s">
        <v>39</v>
      </c>
      <c r="C58" s="37">
        <f>-C56+C57</f>
        <v>172793943.24000001</v>
      </c>
      <c r="D58" s="37">
        <f>-D56+D57</f>
        <v>101802436.00999999</v>
      </c>
      <c r="E58" s="16" t="s">
        <v>38</v>
      </c>
    </row>
    <row r="60" spans="1:5" x14ac:dyDescent="0.2">
      <c r="A60" s="31" t="s">
        <v>71</v>
      </c>
      <c r="B60" s="32"/>
      <c r="C60" s="32"/>
      <c r="D60" s="33"/>
    </row>
    <row r="61" spans="1:5" x14ac:dyDescent="0.2">
      <c r="A61" s="34"/>
      <c r="B61" s="35"/>
      <c r="C61" s="35"/>
      <c r="D61" s="36"/>
    </row>
    <row r="62" spans="1:5" x14ac:dyDescent="0.2">
      <c r="A62" s="42"/>
      <c r="B62" s="43"/>
      <c r="C62" s="42"/>
      <c r="D62" s="40"/>
      <c r="E62" s="45"/>
    </row>
    <row r="63" spans="1:5" x14ac:dyDescent="0.2">
      <c r="A63" s="41"/>
      <c r="B63" s="42"/>
      <c r="C63" s="42"/>
      <c r="D63" s="40"/>
      <c r="E63" s="45"/>
    </row>
    <row r="64" spans="1:5" x14ac:dyDescent="0.2">
      <c r="A64" s="41"/>
      <c r="B64" s="46"/>
      <c r="C64" s="41"/>
      <c r="D64" s="41"/>
      <c r="E64" s="45"/>
    </row>
    <row r="65" spans="1:5" x14ac:dyDescent="0.2">
      <c r="A65" s="41"/>
      <c r="B65" s="47"/>
      <c r="C65" s="48"/>
      <c r="D65" s="44"/>
      <c r="E65" s="38"/>
    </row>
    <row r="66" spans="1:5" x14ac:dyDescent="0.2">
      <c r="A66" s="45"/>
      <c r="B66" s="39"/>
      <c r="C66" s="39"/>
      <c r="D66" s="40"/>
      <c r="E66" s="38"/>
    </row>
    <row r="67" spans="1:5" x14ac:dyDescent="0.2">
      <c r="A67" s="45"/>
      <c r="B67" s="39"/>
      <c r="C67" s="39"/>
      <c r="D67" s="40"/>
      <c r="E67" s="38"/>
    </row>
    <row r="68" spans="1:5" x14ac:dyDescent="0.2">
      <c r="A68" s="45"/>
      <c r="B68" s="39"/>
      <c r="C68" s="39"/>
      <c r="D68" s="40"/>
      <c r="E68" s="38"/>
    </row>
    <row r="69" spans="1:5" x14ac:dyDescent="0.2">
      <c r="A69" s="45"/>
      <c r="B69" s="39"/>
      <c r="C69" s="39"/>
      <c r="D69" s="40"/>
      <c r="E69" s="38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1" t="s">
        <v>56</v>
      </c>
    </row>
    <row r="2" spans="1:1" x14ac:dyDescent="0.2">
      <c r="A2" s="2" t="s">
        <v>72</v>
      </c>
    </row>
    <row r="3" spans="1:1" x14ac:dyDescent="0.2">
      <c r="A3" s="2" t="s">
        <v>57</v>
      </c>
    </row>
    <row r="4" spans="1:1" x14ac:dyDescent="0.2">
      <c r="A4" s="2" t="s">
        <v>73</v>
      </c>
    </row>
    <row r="5" spans="1:1" x14ac:dyDescent="0.2">
      <c r="A5" s="2" t="s">
        <v>74</v>
      </c>
    </row>
    <row r="6" spans="1:1" x14ac:dyDescent="0.2">
      <c r="A6" s="2" t="s">
        <v>58</v>
      </c>
    </row>
    <row r="7" spans="1:1" x14ac:dyDescent="0.2">
      <c r="A7" s="2"/>
    </row>
    <row r="8" spans="1:1" x14ac:dyDescent="0.2">
      <c r="A8" s="3" t="s">
        <v>59</v>
      </c>
    </row>
    <row r="9" spans="1:1" x14ac:dyDescent="0.2">
      <c r="A9" s="2" t="s">
        <v>68</v>
      </c>
    </row>
    <row r="10" spans="1:1" x14ac:dyDescent="0.2">
      <c r="A10" s="2"/>
    </row>
    <row r="11" spans="1:1" x14ac:dyDescent="0.2">
      <c r="A11" s="3" t="s">
        <v>62</v>
      </c>
    </row>
    <row r="12" spans="1:1" x14ac:dyDescent="0.2">
      <c r="A12" s="2" t="s">
        <v>63</v>
      </c>
    </row>
    <row r="13" spans="1:1" x14ac:dyDescent="0.2">
      <c r="A13" s="2"/>
    </row>
    <row r="14" spans="1:1" x14ac:dyDescent="0.2">
      <c r="A14" s="3" t="s">
        <v>60</v>
      </c>
    </row>
    <row r="15" spans="1:1" ht="22.5" x14ac:dyDescent="0.2">
      <c r="A15" s="4" t="s">
        <v>61</v>
      </c>
    </row>
    <row r="16" spans="1:1" x14ac:dyDescent="0.2">
      <c r="A16" s="4" t="s">
        <v>64</v>
      </c>
    </row>
    <row r="17" spans="1:1" x14ac:dyDescent="0.2">
      <c r="A17" s="4" t="s">
        <v>65</v>
      </c>
    </row>
    <row r="18" spans="1:1" ht="22.5" x14ac:dyDescent="0.2">
      <c r="A18" s="4" t="s">
        <v>66</v>
      </c>
    </row>
    <row r="19" spans="1:1" x14ac:dyDescent="0.2">
      <c r="A19" s="4" t="s">
        <v>67</v>
      </c>
    </row>
    <row r="20" spans="1:1" ht="22.5" x14ac:dyDescent="0.2">
      <c r="A20" s="4" t="s">
        <v>69</v>
      </c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2017-03-02T18:57:17Z</cp:lastPrinted>
  <dcterms:created xsi:type="dcterms:W3CDTF">2012-12-11T20:31:36Z</dcterms:created>
  <dcterms:modified xsi:type="dcterms:W3CDTF">2018-01-30T16:42:14Z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