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OCTUBRE-DICIEMBRE 17\DIGITALES\"/>
    </mc:Choice>
  </mc:AlternateContent>
  <bookViews>
    <workbookView xWindow="0" yWindow="0" windowWidth="10425" windowHeight="8115"/>
  </bookViews>
  <sheets>
    <sheet name="EAI" sheetId="1" r:id="rId1"/>
    <sheet name="Instructivo_EAI" sheetId="6" r:id="rId2"/>
    <sheet name="CRI" sheetId="9" r:id="rId3"/>
    <sheet name="Instructivo_CRI" sheetId="7" r:id="rId4"/>
    <sheet name="CFF" sheetId="3" r:id="rId5"/>
    <sheet name="Instructivo_CFF" sheetId="8" r:id="rId6"/>
  </sheets>
  <definedNames>
    <definedName name="_xlnm._FilterDatabase" localSheetId="4" hidden="1">CFF!$A$2:$K$18</definedName>
    <definedName name="_xlnm._FilterDatabase" localSheetId="0" hidden="1">EAI!$A$2:$M$6</definedName>
  </definedNames>
  <calcPr calcId="152511"/>
</workbook>
</file>

<file path=xl/calcChain.xml><?xml version="1.0" encoding="utf-8"?>
<calcChain xmlns="http://schemas.openxmlformats.org/spreadsheetml/2006/main">
  <c r="D3" i="3" l="1"/>
  <c r="E3" i="3"/>
  <c r="F3" i="3"/>
  <c r="G3" i="3"/>
  <c r="H3" i="3"/>
  <c r="C3" i="3"/>
  <c r="D4" i="3"/>
  <c r="E4" i="3"/>
  <c r="F4" i="3"/>
  <c r="G4" i="3"/>
  <c r="H4" i="3"/>
  <c r="I4" i="3"/>
  <c r="C4" i="3"/>
  <c r="D3" i="9"/>
  <c r="E3" i="9"/>
  <c r="F3" i="9"/>
  <c r="G3" i="9"/>
  <c r="H3" i="9"/>
  <c r="C3" i="9"/>
</calcChain>
</file>

<file path=xl/sharedStrings.xml><?xml version="1.0" encoding="utf-8"?>
<sst xmlns="http://schemas.openxmlformats.org/spreadsheetml/2006/main" count="170" uniqueCount="83">
  <si>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</si>
  <si>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</si>
  <si>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</si>
  <si>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</si>
  <si>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</si>
  <si>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</si>
  <si>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</si>
  <si>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</si>
  <si>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</si>
  <si>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</si>
  <si>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</si>
  <si>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</si>
  <si>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</si>
  <si>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</si>
  <si>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</si>
  <si>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</si>
  <si>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</si>
  <si>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</si>
  <si>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</si>
  <si>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</si>
  <si>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</si>
  <si>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</si>
  <si>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</si>
  <si>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</si>
  <si>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</si>
  <si>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</si>
  <si>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</si>
  <si>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</si>
  <si>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Instructivo</t>
  </si>
  <si>
    <t>Restricción:</t>
  </si>
  <si>
    <t>Recomendaciones:</t>
  </si>
  <si>
    <t>Aclaración:</t>
  </si>
  <si>
    <t>Para la información impresa sólo por rubro y por fuente de financiamiento.</t>
  </si>
  <si>
    <t>Los ingresos excedentes se presentan cuando la diferencia del presupuesto recaudado menos el presupuesto estimado arroje una variación positiva.</t>
  </si>
  <si>
    <t>Se deberá presentar los ingresos clasificados conforme al Clasificador por Rubro de Ingresos aprobado por el CONAC.</t>
  </si>
  <si>
    <t>Se deberá presentar los ingresos clasificados de acuerdo a la identificación de los ingresos del Gobierno, a los ingresos de Organismos y Empresas y a los ingresos derivados de financiamiento.</t>
  </si>
  <si>
    <t>Apegarse al número de columnas.</t>
  </si>
  <si>
    <t>No se puede modificar el formato.</t>
  </si>
  <si>
    <r>
      <rPr>
        <b/>
        <sz val="8"/>
        <color indexed="8"/>
        <rFont val="Arial"/>
        <family val="2"/>
      </rPr>
      <t>CONCEPTO</t>
    </r>
    <r>
      <rPr>
        <sz val="8"/>
        <color indexed="8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</si>
  <si>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ESTIMADO</t>
    </r>
    <r>
      <rPr>
        <sz val="8"/>
        <color indexed="8"/>
        <rFont val="Arial"/>
        <family val="2"/>
      </rPr>
      <t>: Son los importes que se aprueban anualmente en la Ley de Ingresos, e incluyen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Ingresos.</t>
    </r>
  </si>
  <si>
    <r>
      <rPr>
        <b/>
        <sz val="8"/>
        <color indexed="8"/>
        <rFont val="Arial"/>
        <family val="2"/>
      </rPr>
      <t>AMPLIACIONES Y REDUCCIONES</t>
    </r>
    <r>
      <rPr>
        <sz val="8"/>
        <color indexed="8"/>
        <rFont val="Arial"/>
        <family val="2"/>
      </rPr>
      <t>: Las modificaciones realizadas al Pronóstico de Ingresos.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</si>
  <si>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 Momento contable que refleja la asignación presupuestaria en lo relativo a la  Ley de Ingresos que resulte de incorporar en su caso, las modificaciones al ingreso estimado, previstas en la ley de ingresos.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</si>
  <si>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En esta columna debe registrarse los "abonos" del devengado. Es el momento contable que se realiza cuando existe jurídicamente el derecho de cobro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 En el caso de resoluciones en firme (definitivas) y pago en parcialidades, se deberán reconocer cuando ocurre la notificación de la resolución y/o en la firma del convenio de pago en parcialidades, respectivamente.  En esta columna deben ser los "abonos" del devengado.</t>
    </r>
  </si>
  <si>
    <r>
      <rPr>
        <b/>
        <sz val="8"/>
        <color indexed="8"/>
        <rFont val="Arial"/>
        <family val="2"/>
      </rPr>
      <t>RECAUDADO</t>
    </r>
    <r>
      <rPr>
        <sz val="8"/>
        <color indexed="8"/>
        <rFont val="Arial"/>
        <family val="2"/>
      </rPr>
      <t>: En esta columna debe registrarse los "abonos" del recaudado. Es el momento contable que refleja el cobro en efectivo o cualquier otro medio de pago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</t>
    </r>
  </si>
  <si>
    <r>
      <rPr>
        <b/>
        <sz val="8"/>
        <color indexed="8"/>
        <rFont val="Arial"/>
        <family val="2"/>
      </rPr>
      <t>DIFERENCIA</t>
    </r>
    <r>
      <rPr>
        <sz val="8"/>
        <color indexed="8"/>
        <rFont val="Arial"/>
        <family val="2"/>
      </rPr>
      <t>: Es el Recaudado menos Estimado.</t>
    </r>
  </si>
  <si>
    <r>
      <rPr>
        <b/>
        <sz val="8"/>
        <color indexed="8"/>
        <rFont val="Arial"/>
        <family val="2"/>
      </rPr>
      <t>EXCEDENTES</t>
    </r>
    <r>
      <rPr>
        <sz val="8"/>
        <color indexed="8"/>
        <rFont val="Arial"/>
        <family val="2"/>
      </rPr>
      <t>: Sólo aplica cuando el importe de la columna de diferencia sea mayor a cero.</t>
    </r>
  </si>
  <si>
    <t>Aprovechamientos 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</si>
  <si>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</si>
  <si>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 xml:space="preserve">: Se refiere al código asignado por el CONAC de acuerdo a la estructura del Clasificador por Fuente de Financiamiento. (DOF 2-ene-13) </t>
    </r>
    <r>
      <rPr>
        <b/>
        <sz val="8"/>
        <color indexed="8"/>
        <rFont val="Arial"/>
        <family val="2"/>
      </rPr>
      <t>a un dígito.</t>
    </r>
    <r>
      <rPr>
        <sz val="8"/>
        <color indexed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Considerando que la clasificación publicada en el DOF 20-dic-16 a dos dígitos será obligatoria hasta 2018 y CONAC no ha emitido cambios a este documento.</t>
    </r>
  </si>
  <si>
    <r>
      <rPr>
        <b/>
        <sz val="8"/>
        <color indexed="8"/>
        <rFont val="Arial"/>
        <family val="2"/>
      </rPr>
      <t>CE</t>
    </r>
    <r>
      <rPr>
        <sz val="8"/>
        <color indexed="8"/>
        <rFont val="Arial"/>
        <family val="2"/>
      </rPr>
      <t xml:space="preserve">: Se refiere al código asignado por el CONAC de acuerdo a la estructura de la Clasificación Económica. (DOF 7-jul-11) </t>
    </r>
    <r>
      <rPr>
        <b/>
        <sz val="8"/>
        <color indexed="8"/>
        <rFont val="Arial"/>
        <family val="2"/>
      </rPr>
      <t>A tres dígitos</t>
    </r>
  </si>
  <si>
    <r>
      <rPr>
        <b/>
        <sz val="8"/>
        <color indexed="8"/>
        <rFont val="Arial"/>
        <family val="2"/>
      </rPr>
      <t>CRI</t>
    </r>
    <r>
      <rPr>
        <sz val="8"/>
        <color indexed="8"/>
        <rFont val="Arial"/>
        <family val="2"/>
      </rPr>
      <t xml:space="preserve">: Se refiere al código asignado por el CONAC de acuerdo a la estructura del Clasificador por Rubros de Ingreso. (DOF-2-ene-13) </t>
    </r>
    <r>
      <rPr>
        <b/>
        <sz val="8"/>
        <color indexed="8"/>
        <rFont val="Arial"/>
        <family val="2"/>
      </rPr>
      <t xml:space="preserve">A </t>
    </r>
    <r>
      <rPr>
        <b/>
        <sz val="8"/>
        <color rgb="FFFF0000"/>
        <rFont val="Arial"/>
        <family val="2"/>
      </rPr>
      <t>cuatro</t>
    </r>
    <r>
      <rPr>
        <b/>
        <sz val="8"/>
        <color indexed="8"/>
        <rFont val="Arial"/>
        <family val="2"/>
      </rPr>
      <t xml:space="preserve"> niveles.</t>
    </r>
  </si>
  <si>
    <t>RECURSOS FISCALES</t>
  </si>
  <si>
    <t>1.1.1</t>
  </si>
  <si>
    <t xml:space="preserve"> Impuestos</t>
  </si>
  <si>
    <t xml:space="preserve"> Impuestos sobre el patrimonio</t>
  </si>
  <si>
    <t xml:space="preserve"> Imp sobre la producción, el consum</t>
  </si>
  <si>
    <t xml:space="preserve"> Impuestos Ecológicos</t>
  </si>
  <si>
    <t>1.1.3</t>
  </si>
  <si>
    <t xml:space="preserve"> Contribuciones de mejoras</t>
  </si>
  <si>
    <t xml:space="preserve"> Contrib de mejoras por obras públic</t>
  </si>
  <si>
    <t>1.1.4</t>
  </si>
  <si>
    <t xml:space="preserve"> Derechos, productos y aprovechamie</t>
  </si>
  <si>
    <t xml:space="preserve"> Derechos por el uso, goce, aprovech</t>
  </si>
  <si>
    <t xml:space="preserve"> Derechos por prestación de servicios</t>
  </si>
  <si>
    <t xml:space="preserve"> Productos de tipo corriente</t>
  </si>
  <si>
    <t xml:space="preserve"> Aprovechamientos de tipo corriente</t>
  </si>
  <si>
    <t>1.1.8</t>
  </si>
  <si>
    <t xml:space="preserve"> Transferencias corrientes</t>
  </si>
  <si>
    <t xml:space="preserve"> Convenios</t>
  </si>
  <si>
    <t>3.2.2</t>
  </si>
  <si>
    <t xml:space="preserve"> Disminucion de pasivos</t>
  </si>
  <si>
    <t xml:space="preserve"> Remanentes</t>
  </si>
  <si>
    <t>FINANCIAMIENTOS INTERNOS</t>
  </si>
  <si>
    <t xml:space="preserve"> Endeudamiento interno</t>
  </si>
  <si>
    <t>RECURSOS FEDERALES</t>
  </si>
  <si>
    <t xml:space="preserve"> Aportaciones</t>
  </si>
  <si>
    <t>1.1.9</t>
  </si>
  <si>
    <t xml:space="preserve"> Participaciones</t>
  </si>
  <si>
    <t>RECURSOS ESTATALES</t>
  </si>
  <si>
    <t>OTROS RECURSOS</t>
  </si>
  <si>
    <t>MUNICIPIO DE VALLE DE SANTIAGO, GTO.
ESTADO ANALÍTICO DE INGRESOS 
DEL 1 DE ENERO AL 31 DE DICIEMBRE DE 2017</t>
  </si>
  <si>
    <t>MUNICIPIO DE VALLE DE SANTIAGO, GTO.
ESTADO ANALÍTICO DE INGRESOS POR RUBRO
DEL 1 DE ENERO AL 31 DE DICIEMBRE DE 2017</t>
  </si>
  <si>
    <t>MUNICIPIO DE VALLE DE SANTIAGO, GTO.
ESTADO ANALÍTICO DE INGRESOS POR FUENTE DE FINANCIAMIENTO
DEL 1 DE ENERO AL 31 DE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</si>
</sst>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\-#,##0.00;#,##0.00;&quot; &quot;"/>
    <numFmt numFmtId="167" formatCode="#,##0.00;\-#,##0.00;&quot; &quot;"/>
    <numFmt numFmtId="168" formatCode="#,##0;\-#,##0;&quot; &quot;"/>
    <numFmt numFmtId="169" formatCode="#,##0.00_ ;\-#,##0.00\ "/>
  </numFmts>
  <fonts count="1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9">
    <xf numFmtId="0" fontId="0" fillId="0" borderId="0"/>
    <xf numFmtId="165" fontId="8" fillId="0" borderId="0"/>
    <xf numFmtId="164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4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9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2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16" fillId="0" borderId="0" xfId="8" applyFont="1" applyFill="1" applyBorder="1" applyAlignment="1">
      <alignment vertical="top"/>
    </xf>
    <xf numFmtId="0" fontId="12" fillId="0" borderId="0" xfId="8" applyFont="1" applyFill="1" applyBorder="1" applyAlignment="1">
      <alignment horizontal="center" vertical="top"/>
    </xf>
    <xf numFmtId="0" fontId="12" fillId="0" borderId="0" xfId="8" applyFont="1" applyFill="1" applyBorder="1" applyAlignment="1">
      <alignment vertical="top"/>
    </xf>
    <xf numFmtId="4" fontId="12" fillId="0" borderId="0" xfId="8" applyNumberFormat="1" applyFont="1" applyFill="1" applyBorder="1" applyAlignment="1" applyProtection="1">
      <alignment vertical="top"/>
      <protection locked="0"/>
    </xf>
    <xf numFmtId="0" fontId="12" fillId="0" borderId="0" xfId="8" applyFont="1" applyFill="1" applyBorder="1" applyAlignment="1" applyProtection="1">
      <alignment horizontal="center" vertical="top"/>
      <protection locked="0"/>
    </xf>
    <xf numFmtId="0" fontId="16" fillId="0" borderId="0" xfId="8" applyFont="1" applyFill="1" applyBorder="1" applyAlignment="1" applyProtection="1">
      <alignment vertical="top" wrapText="1"/>
      <protection locked="0"/>
    </xf>
    <xf numFmtId="0" fontId="12" fillId="0" borderId="0" xfId="8" applyFont="1" applyFill="1" applyBorder="1" applyAlignment="1" applyProtection="1">
      <alignment vertical="top"/>
      <protection locked="0"/>
    </xf>
    <xf numFmtId="0" fontId="12" fillId="0" borderId="0" xfId="8" applyFont="1" applyFill="1" applyBorder="1" applyAlignment="1" applyProtection="1">
      <alignment vertical="top"/>
    </xf>
    <xf numFmtId="0" fontId="16" fillId="0" borderId="0" xfId="8" applyFont="1" applyFill="1" applyBorder="1" applyAlignment="1" applyProtection="1">
      <alignment vertical="top"/>
      <protection locked="0"/>
    </xf>
    <xf numFmtId="0" fontId="16" fillId="0" borderId="0" xfId="8" applyFont="1" applyFill="1" applyBorder="1" applyAlignment="1" applyProtection="1">
      <alignment vertical="top"/>
    </xf>
    <xf numFmtId="0" fontId="12" fillId="0" borderId="0" xfId="8" applyFont="1" applyFill="1" applyBorder="1" applyAlignment="1" applyProtection="1">
      <alignment horizontal="center" vertical="top"/>
    </xf>
    <xf numFmtId="0" fontId="10" fillId="2" borderId="0" xfId="9" applyFont="1" applyFill="1" applyBorder="1" applyAlignment="1">
      <alignment horizontal="left" vertical="center" wrapText="1"/>
    </xf>
    <xf numFmtId="0" fontId="10" fillId="3" borderId="0" xfId="9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vertical="center" wrapText="1" indent="1"/>
    </xf>
    <xf numFmtId="0" fontId="13" fillId="0" borderId="4" xfId="9" applyFont="1" applyBorder="1" applyAlignment="1" applyProtection="1">
      <alignment horizontal="center" vertical="top"/>
      <protection locked="0"/>
    </xf>
    <xf numFmtId="0" fontId="12" fillId="0" borderId="4" xfId="8" applyFont="1" applyFill="1" applyBorder="1" applyAlignment="1" applyProtection="1">
      <alignment horizontal="center" vertical="top"/>
      <protection locked="0"/>
    </xf>
    <xf numFmtId="0" fontId="12" fillId="0" borderId="0" xfId="8" applyFont="1" applyFill="1" applyBorder="1" applyAlignment="1" applyProtection="1">
      <alignment horizontal="left" vertical="top" indent="1"/>
      <protection locked="0"/>
    </xf>
    <xf numFmtId="0" fontId="12" fillId="0" borderId="0" xfId="8" applyFont="1" applyFill="1" applyBorder="1" applyAlignment="1" applyProtection="1">
      <alignment horizontal="left" vertical="top" wrapText="1" indent="1"/>
      <protection locked="0"/>
    </xf>
    <xf numFmtId="0" fontId="12" fillId="0" borderId="5" xfId="8" quotePrefix="1" applyFont="1" applyFill="1" applyBorder="1" applyAlignment="1" applyProtection="1">
      <alignment horizontal="center" vertical="top"/>
      <protection locked="0"/>
    </xf>
    <xf numFmtId="0" fontId="12" fillId="0" borderId="2" xfId="8" applyFont="1" applyFill="1" applyBorder="1" applyAlignment="1" applyProtection="1">
      <alignment vertical="top"/>
      <protection locked="0"/>
    </xf>
    <xf numFmtId="0" fontId="13" fillId="4" borderId="6" xfId="8" applyFont="1" applyFill="1" applyBorder="1" applyAlignment="1">
      <alignment horizontal="center" vertical="center"/>
    </xf>
    <xf numFmtId="0" fontId="13" fillId="4" borderId="6" xfId="8" applyFont="1" applyFill="1" applyBorder="1" applyAlignment="1">
      <alignment horizontal="center" vertical="center" wrapText="1"/>
    </xf>
    <xf numFmtId="0" fontId="12" fillId="0" borderId="0" xfId="8" applyFont="1" applyFill="1" applyBorder="1" applyAlignment="1" applyProtection="1">
      <alignment horizontal="left" vertical="top" wrapText="1" indent="1"/>
    </xf>
    <xf numFmtId="0" fontId="12" fillId="0" borderId="0" xfId="8" applyFont="1" applyFill="1" applyBorder="1" applyAlignment="1" applyProtection="1">
      <alignment horizontal="left" vertical="top" indent="2"/>
    </xf>
    <xf numFmtId="0" fontId="16" fillId="0" borderId="0" xfId="8" applyFont="1" applyFill="1" applyBorder="1" applyAlignment="1" applyProtection="1">
      <alignment horizontal="justify" vertical="top" wrapText="1"/>
    </xf>
    <xf numFmtId="0" fontId="12" fillId="0" borderId="2" xfId="8" applyFont="1" applyFill="1" applyBorder="1" applyAlignment="1" applyProtection="1">
      <alignment horizontal="left" vertical="top" wrapText="1" indent="1"/>
    </xf>
    <xf numFmtId="0" fontId="13" fillId="4" borderId="6" xfId="8" applyFont="1" applyFill="1" applyBorder="1" applyAlignment="1" applyProtection="1">
      <alignment horizontal="center" vertical="center"/>
    </xf>
    <xf numFmtId="0" fontId="13" fillId="4" borderId="7" xfId="8" applyFont="1" applyFill="1" applyBorder="1" applyAlignment="1" applyProtection="1">
      <alignment horizontal="center" vertical="center"/>
    </xf>
    <xf numFmtId="0" fontId="13" fillId="4" borderId="7" xfId="8" applyFont="1" applyFill="1" applyBorder="1" applyAlignment="1" applyProtection="1">
      <alignment horizontal="center" vertical="center" wrapText="1"/>
    </xf>
    <xf numFmtId="0" fontId="13" fillId="4" borderId="6" xfId="8" applyFont="1" applyFill="1" applyBorder="1" applyAlignment="1" applyProtection="1">
      <alignment horizontal="center" vertical="center" wrapText="1"/>
    </xf>
    <xf numFmtId="0" fontId="13" fillId="0" borderId="3" xfId="9" applyFont="1" applyBorder="1" applyAlignment="1" applyProtection="1">
      <alignment horizontal="center" vertical="top"/>
    </xf>
    <xf numFmtId="0" fontId="16" fillId="0" borderId="1" xfId="8" applyFont="1" applyFill="1" applyBorder="1" applyAlignment="1" applyProtection="1">
      <alignment vertical="top" wrapText="1"/>
    </xf>
    <xf numFmtId="0" fontId="13" fillId="0" borderId="4" xfId="9" applyFont="1" applyBorder="1" applyAlignment="1" applyProtection="1">
      <alignment horizontal="center" vertical="top"/>
    </xf>
    <xf numFmtId="0" fontId="12" fillId="0" borderId="4" xfId="8" applyFont="1" applyFill="1" applyBorder="1" applyAlignment="1" applyProtection="1">
      <alignment horizontal="center" vertical="top"/>
    </xf>
    <xf numFmtId="0" fontId="12" fillId="0" borderId="5" xfId="8" quotePrefix="1" applyFont="1" applyFill="1" applyBorder="1" applyAlignment="1" applyProtection="1">
      <alignment horizontal="center" vertical="top"/>
    </xf>
    <xf numFmtId="0" fontId="17" fillId="0" borderId="0" xfId="9" applyFont="1" applyAlignment="1" applyProtection="1">
      <alignment vertical="top"/>
    </xf>
    <xf numFmtId="0" fontId="17" fillId="0" borderId="0" xfId="9" applyFont="1" applyAlignment="1">
      <alignment vertical="top" wrapText="1"/>
    </xf>
    <xf numFmtId="4" fontId="17" fillId="0" borderId="0" xfId="9" applyNumberFormat="1" applyFont="1" applyAlignment="1">
      <alignment vertical="top"/>
    </xf>
    <xf numFmtId="0" fontId="17" fillId="0" borderId="0" xfId="9" applyFont="1" applyAlignment="1">
      <alignment vertical="top"/>
    </xf>
    <xf numFmtId="0" fontId="17" fillId="0" borderId="0" xfId="9" applyFont="1" applyAlignment="1" applyProtection="1">
      <alignment vertical="top" wrapText="1"/>
      <protection locked="0"/>
    </xf>
    <xf numFmtId="0" fontId="17" fillId="0" borderId="0" xfId="9" applyFont="1" applyAlignment="1" applyProtection="1">
      <alignment horizontal="left" vertical="top" wrapText="1" indent="5"/>
      <protection locked="0"/>
    </xf>
    <xf numFmtId="0" fontId="17" fillId="0" borderId="0" xfId="9" applyFont="1" applyAlignment="1" applyProtection="1">
      <alignment vertical="top"/>
      <protection locked="0"/>
    </xf>
    <xf numFmtId="0" fontId="17" fillId="0" borderId="0" xfId="9" applyFont="1" applyAlignment="1" applyProtection="1">
      <alignment horizontal="center" vertical="top"/>
      <protection locked="0"/>
    </xf>
    <xf numFmtId="0" fontId="17" fillId="0" borderId="0" xfId="9" applyFont="1" applyBorder="1" applyAlignment="1" applyProtection="1">
      <alignment horizontal="left" vertical="top" wrapText="1" indent="2"/>
      <protection locked="0"/>
    </xf>
    <xf numFmtId="0" fontId="17" fillId="0" borderId="0" xfId="9" applyFont="1" applyBorder="1" applyAlignment="1" applyProtection="1">
      <alignment vertical="top" wrapText="1"/>
      <protection locked="0"/>
    </xf>
    <xf numFmtId="0" fontId="17" fillId="0" borderId="0" xfId="9" applyFont="1" applyBorder="1" applyAlignment="1" applyProtection="1">
      <alignment horizontal="left" vertical="top" wrapText="1"/>
      <protection locked="0"/>
    </xf>
    <xf numFmtId="0" fontId="10" fillId="2" borderId="0" xfId="9" applyFont="1" applyFill="1" applyBorder="1" applyAlignment="1">
      <alignment horizontal="justify" vertical="center" wrapText="1"/>
    </xf>
    <xf numFmtId="0" fontId="7" fillId="0" borderId="0" xfId="0" applyFont="1" applyAlignment="1">
      <alignment horizontal="justify" wrapText="1"/>
    </xf>
    <xf numFmtId="0" fontId="0" fillId="0" borderId="0" xfId="0" applyFont="1" applyAlignment="1">
      <alignment horizontal="justify" wrapText="1"/>
    </xf>
    <xf numFmtId="0" fontId="10" fillId="3" borderId="0" xfId="9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/>
    </xf>
    <xf numFmtId="0" fontId="16" fillId="0" borderId="9" xfId="8" applyFont="1" applyFill="1" applyBorder="1" applyAlignment="1" applyProtection="1">
      <alignment vertical="top" wrapText="1"/>
    </xf>
    <xf numFmtId="0" fontId="13" fillId="4" borderId="6" xfId="8" applyFont="1" applyFill="1" applyBorder="1" applyAlignment="1">
      <alignment vertical="center"/>
    </xf>
    <xf numFmtId="0" fontId="13" fillId="0" borderId="9" xfId="9" applyFont="1" applyBorder="1" applyAlignment="1" applyProtection="1">
      <alignment horizontal="center" vertical="top"/>
    </xf>
    <xf numFmtId="0" fontId="12" fillId="0" borderId="0" xfId="32" applyFont="1" applyFill="1" applyBorder="1" applyAlignment="1" applyProtection="1">
      <alignment horizontal="center" vertical="top"/>
      <protection locked="0"/>
    </xf>
    <xf numFmtId="0" fontId="16" fillId="0" borderId="0" xfId="32" applyFont="1" applyFill="1" applyBorder="1" applyAlignment="1" applyProtection="1">
      <alignment vertical="top" wrapText="1"/>
      <protection locked="0"/>
    </xf>
    <xf numFmtId="0" fontId="12" fillId="0" borderId="0" xfId="32" applyFont="1" applyFill="1" applyBorder="1" applyAlignment="1" applyProtection="1">
      <alignment vertical="top"/>
      <protection locked="0"/>
    </xf>
    <xf numFmtId="0" fontId="16" fillId="0" borderId="0" xfId="32" applyFont="1" applyFill="1" applyBorder="1" applyAlignment="1" applyProtection="1">
      <alignment vertical="top"/>
      <protection locked="0"/>
    </xf>
    <xf numFmtId="0" fontId="16" fillId="0" borderId="0" xfId="32" applyFont="1" applyFill="1" applyBorder="1" applyAlignment="1" applyProtection="1">
      <alignment horizontal="left" vertical="top"/>
      <protection locked="0"/>
    </xf>
    <xf numFmtId="0" fontId="16" fillId="0" borderId="0" xfId="32" applyFont="1" applyFill="1" applyBorder="1" applyAlignment="1" applyProtection="1">
      <alignment horizontal="justify" vertical="top" wrapText="1"/>
      <protection locked="0"/>
    </xf>
    <xf numFmtId="0" fontId="12" fillId="0" borderId="0" xfId="32" applyFont="1" applyFill="1" applyBorder="1" applyAlignment="1" applyProtection="1">
      <alignment horizontal="left" vertical="top"/>
      <protection locked="0"/>
    </xf>
    <xf numFmtId="0" fontId="0" fillId="0" borderId="0" xfId="32" applyFont="1" applyFill="1" applyBorder="1" applyAlignment="1" applyProtection="1">
      <alignment vertical="top"/>
      <protection locked="0"/>
    </xf>
    <xf numFmtId="0" fontId="0" fillId="0" borderId="0" xfId="32" applyFont="1" applyFill="1" applyBorder="1" applyAlignment="1" applyProtection="1">
      <alignment horizontal="left" vertical="top"/>
      <protection locked="0"/>
    </xf>
    <xf numFmtId="0" fontId="16" fillId="0" borderId="2" xfId="32" applyFont="1" applyFill="1" applyBorder="1" applyAlignment="1" applyProtection="1">
      <alignment horizontal="left" vertical="top"/>
      <protection locked="0"/>
    </xf>
    <xf numFmtId="0" fontId="12" fillId="0" borderId="2" xfId="32" applyFont="1" applyFill="1" applyBorder="1" applyAlignment="1" applyProtection="1">
      <alignment horizontal="center" vertical="top"/>
      <protection locked="0"/>
    </xf>
    <xf numFmtId="0" fontId="13" fillId="0" borderId="6" xfId="9" applyFont="1" applyBorder="1" applyAlignment="1" applyProtection="1">
      <alignment horizontal="center" vertical="top"/>
      <protection hidden="1"/>
    </xf>
    <xf numFmtId="0" fontId="13" fillId="0" borderId="6" xfId="9" applyFont="1" applyBorder="1" applyAlignment="1" applyProtection="1">
      <alignment vertical="top"/>
    </xf>
    <xf numFmtId="0" fontId="12" fillId="0" borderId="11" xfId="32" applyFont="1" applyFill="1" applyBorder="1" applyAlignment="1" applyProtection="1">
      <alignment vertical="top"/>
      <protection locked="0"/>
    </xf>
    <xf numFmtId="0" fontId="12" fillId="0" borderId="12" xfId="32" applyFont="1" applyFill="1" applyBorder="1" applyAlignment="1" applyProtection="1">
      <alignment vertical="top"/>
      <protection locked="0"/>
    </xf>
    <xf numFmtId="0" fontId="12" fillId="0" borderId="11" xfId="32" applyFont="1" applyFill="1" applyBorder="1" applyAlignment="1" applyProtection="1">
      <alignment horizontal="center" vertical="top"/>
      <protection locked="0"/>
    </xf>
    <xf numFmtId="0" fontId="12" fillId="0" borderId="12" xfId="32" applyFont="1" applyFill="1" applyBorder="1" applyAlignment="1" applyProtection="1">
      <alignment horizontal="center" vertical="top"/>
      <protection locked="0"/>
    </xf>
    <xf numFmtId="0" fontId="12" fillId="0" borderId="0" xfId="8" applyFont="1" applyFill="1" applyBorder="1" applyAlignment="1" applyProtection="1">
      <alignment horizontal="left" vertical="top"/>
      <protection locked="0"/>
    </xf>
    <xf numFmtId="166" fontId="10" fillId="0" borderId="6" xfId="0" applyNumberFormat="1" applyFont="1" applyFill="1" applyBorder="1"/>
    <xf numFmtId="166" fontId="0" fillId="0" borderId="11" xfId="0" applyNumberFormat="1" applyFont="1" applyFill="1" applyBorder="1"/>
    <xf numFmtId="168" fontId="0" fillId="0" borderId="11" xfId="0" applyNumberFormat="1" applyFont="1" applyFill="1" applyBorder="1"/>
    <xf numFmtId="167" fontId="0" fillId="0" borderId="11" xfId="0" applyNumberFormat="1" applyFont="1" applyFill="1" applyBorder="1"/>
    <xf numFmtId="169" fontId="12" fillId="0" borderId="0" xfId="8" applyNumberFormat="1" applyFont="1" applyFill="1" applyBorder="1" applyAlignment="1" applyProtection="1">
      <alignment vertical="top"/>
    </xf>
    <xf numFmtId="166" fontId="0" fillId="0" borderId="11" xfId="0" applyNumberFormat="1" applyFill="1" applyBorder="1"/>
    <xf numFmtId="167" fontId="0" fillId="0" borderId="11" xfId="0" applyNumberFormat="1" applyFill="1" applyBorder="1"/>
    <xf numFmtId="168" fontId="0" fillId="0" borderId="11" xfId="0" applyNumberFormat="1" applyFill="1" applyBorder="1"/>
    <xf numFmtId="166" fontId="0" fillId="0" borderId="12" xfId="0" applyNumberFormat="1" applyFill="1" applyBorder="1"/>
    <xf numFmtId="167" fontId="0" fillId="0" borderId="12" xfId="0" applyNumberFormat="1" applyFill="1" applyBorder="1"/>
    <xf numFmtId="168" fontId="0" fillId="0" borderId="0" xfId="0" applyNumberFormat="1" applyFill="1" applyBorder="1"/>
    <xf numFmtId="167" fontId="0" fillId="0" borderId="0" xfId="0" applyNumberFormat="1" applyFill="1" applyBorder="1"/>
    <xf numFmtId="166" fontId="0" fillId="0" borderId="0" xfId="0" applyNumberFormat="1" applyFill="1" applyBorder="1"/>
    <xf numFmtId="166" fontId="0" fillId="0" borderId="0" xfId="0" applyNumberFormat="1" applyFont="1" applyFill="1" applyBorder="1"/>
    <xf numFmtId="167" fontId="0" fillId="0" borderId="0" xfId="0" applyNumberFormat="1" applyFont="1" applyFill="1" applyBorder="1"/>
    <xf numFmtId="168" fontId="0" fillId="0" borderId="0" xfId="0" applyNumberFormat="1" applyFont="1" applyFill="1" applyBorder="1"/>
    <xf numFmtId="167" fontId="12" fillId="0" borderId="12" xfId="55" applyNumberFormat="1" applyFont="1" applyFill="1" applyBorder="1" applyProtection="1">
      <protection locked="0"/>
    </xf>
    <xf numFmtId="166" fontId="12" fillId="0" borderId="12" xfId="55" applyNumberFormat="1" applyFont="1" applyFill="1" applyBorder="1" applyProtection="1">
      <protection locked="0"/>
    </xf>
    <xf numFmtId="166" fontId="12" fillId="0" borderId="11" xfId="55" applyNumberFormat="1" applyFont="1" applyFill="1" applyBorder="1" applyProtection="1">
      <protection locked="0"/>
    </xf>
    <xf numFmtId="166" fontId="10" fillId="0" borderId="6" xfId="55" applyNumberFormat="1" applyFont="1" applyFill="1" applyBorder="1" applyProtection="1">
      <protection locked="0"/>
    </xf>
    <xf numFmtId="167" fontId="10" fillId="0" borderId="6" xfId="55" applyNumberFormat="1" applyFont="1" applyFill="1" applyBorder="1" applyProtection="1">
      <protection locked="0"/>
    </xf>
    <xf numFmtId="167" fontId="12" fillId="0" borderId="11" xfId="55" applyNumberFormat="1" applyFont="1" applyFill="1" applyBorder="1" applyProtection="1">
      <protection locked="0"/>
    </xf>
    <xf numFmtId="168" fontId="12" fillId="0" borderId="11" xfId="55" applyNumberFormat="1" applyFont="1" applyFill="1" applyBorder="1" applyProtection="1">
      <protection locked="0"/>
    </xf>
    <xf numFmtId="168" fontId="10" fillId="0" borderId="6" xfId="55" applyNumberFormat="1" applyFont="1" applyFill="1" applyBorder="1" applyProtection="1">
      <protection locked="0"/>
    </xf>
    <xf numFmtId="166" fontId="16" fillId="0" borderId="6" xfId="55" applyNumberFormat="1" applyFont="1" applyFill="1" applyBorder="1" applyProtection="1">
      <protection locked="0"/>
    </xf>
    <xf numFmtId="0" fontId="12" fillId="0" borderId="0" xfId="8" quotePrefix="1" applyFont="1" applyFill="1" applyBorder="1" applyAlignment="1" applyProtection="1">
      <alignment horizontal="center" vertical="top"/>
      <protection locked="0"/>
    </xf>
    <xf numFmtId="166" fontId="16" fillId="0" borderId="0" xfId="55" applyNumberFormat="1" applyFont="1" applyFill="1" applyBorder="1" applyProtection="1">
      <protection locked="0"/>
    </xf>
    <xf numFmtId="0" fontId="12" fillId="0" borderId="0" xfId="0" applyFont="1" applyBorder="1"/>
    <xf numFmtId="4" fontId="12" fillId="0" borderId="2" xfId="105" applyNumberFormat="1" applyFont="1" applyFill="1" applyBorder="1" applyAlignment="1" applyProtection="1">
      <alignment vertical="top"/>
      <protection locked="0"/>
    </xf>
    <xf numFmtId="4" fontId="12" fillId="0" borderId="5" xfId="105" applyNumberFormat="1" applyFont="1" applyFill="1" applyBorder="1" applyAlignment="1" applyProtection="1">
      <alignment vertical="top"/>
      <protection locked="0"/>
    </xf>
    <xf numFmtId="4" fontId="12" fillId="0" borderId="4" xfId="105" applyNumberFormat="1" applyFont="1" applyFill="1" applyBorder="1" applyAlignment="1" applyProtection="1">
      <alignment vertical="top"/>
      <protection locked="0"/>
    </xf>
    <xf numFmtId="4" fontId="12" fillId="0" borderId="0" xfId="105" applyNumberFormat="1" applyFont="1" applyFill="1" applyBorder="1" applyAlignment="1" applyProtection="1">
      <alignment vertical="top"/>
      <protection locked="0"/>
    </xf>
    <xf numFmtId="4" fontId="12" fillId="0" borderId="13" xfId="105" applyNumberFormat="1" applyFont="1" applyFill="1" applyBorder="1" applyAlignment="1" applyProtection="1">
      <alignment vertical="top"/>
      <protection locked="0"/>
    </xf>
    <xf numFmtId="4" fontId="12" fillId="0" borderId="14" xfId="105" applyNumberFormat="1" applyFont="1" applyFill="1" applyBorder="1" applyAlignment="1" applyProtection="1">
      <alignment vertical="top"/>
      <protection locked="0"/>
    </xf>
    <xf numFmtId="4" fontId="16" fillId="0" borderId="6" xfId="105" applyNumberFormat="1" applyFont="1" applyFill="1" applyBorder="1" applyAlignment="1" applyProtection="1">
      <alignment vertical="top"/>
      <protection locked="0"/>
    </xf>
    <xf numFmtId="4" fontId="12" fillId="0" borderId="7" xfId="105" applyNumberFormat="1" applyFont="1" applyFill="1" applyBorder="1" applyAlignment="1" applyProtection="1">
      <alignment vertical="top"/>
      <protection locked="0"/>
    </xf>
    <xf numFmtId="4" fontId="12" fillId="0" borderId="11" xfId="105" applyNumberFormat="1" applyFont="1" applyFill="1" applyBorder="1" applyAlignment="1" applyProtection="1">
      <alignment vertical="top"/>
      <protection locked="0"/>
    </xf>
    <xf numFmtId="4" fontId="12" fillId="0" borderId="12" xfId="105" applyNumberFormat="1" applyFont="1" applyFill="1" applyBorder="1" applyAlignment="1" applyProtection="1">
      <alignment vertical="top"/>
      <protection locked="0"/>
    </xf>
    <xf numFmtId="0" fontId="13" fillId="4" borderId="8" xfId="8" applyFont="1" applyFill="1" applyBorder="1" applyAlignment="1" applyProtection="1">
      <alignment horizontal="center" vertical="center" wrapText="1"/>
      <protection locked="0"/>
    </xf>
    <xf numFmtId="0" fontId="13" fillId="4" borderId="9" xfId="8" applyFont="1" applyFill="1" applyBorder="1" applyAlignment="1" applyProtection="1">
      <alignment horizontal="center" vertical="center" wrapText="1"/>
      <protection locked="0"/>
    </xf>
    <xf numFmtId="0" fontId="13" fillId="4" borderId="10" xfId="8" applyFont="1" applyFill="1" applyBorder="1" applyAlignment="1" applyProtection="1">
      <alignment horizontal="center" vertical="center" wrapText="1"/>
      <protection locked="0"/>
    </xf>
  </cellXfs>
  <cellStyles count="109">
    <cellStyle name="=C:\WINNT\SYSTEM32\COMMAND.COM" xfId="1"/>
    <cellStyle name="Euro" xfId="2"/>
    <cellStyle name="Millares 2" xfId="3"/>
    <cellStyle name="Millares 2 2" xfId="4"/>
    <cellStyle name="Millares 2 2 2" xfId="19"/>
    <cellStyle name="Millares 2 2 2 2" xfId="65"/>
    <cellStyle name="Millares 2 2 3" xfId="28"/>
    <cellStyle name="Millares 2 2 3 2" xfId="74"/>
    <cellStyle name="Millares 2 2 4" xfId="37"/>
    <cellStyle name="Millares 2 2 4 2" xfId="83"/>
    <cellStyle name="Millares 2 2 5" xfId="46"/>
    <cellStyle name="Millares 2 2 5 2" xfId="92"/>
    <cellStyle name="Millares 2 2 6" xfId="57"/>
    <cellStyle name="Millares 2 2 7" xfId="101"/>
    <cellStyle name="Millares 2 3" xfId="5"/>
    <cellStyle name="Millares 2 3 2" xfId="20"/>
    <cellStyle name="Millares 2 3 2 2" xfId="66"/>
    <cellStyle name="Millares 2 3 3" xfId="29"/>
    <cellStyle name="Millares 2 3 3 2" xfId="75"/>
    <cellStyle name="Millares 2 3 4" xfId="38"/>
    <cellStyle name="Millares 2 3 4 2" xfId="84"/>
    <cellStyle name="Millares 2 3 5" xfId="47"/>
    <cellStyle name="Millares 2 3 5 2" xfId="93"/>
    <cellStyle name="Millares 2 3 6" xfId="58"/>
    <cellStyle name="Millares 2 3 7" xfId="102"/>
    <cellStyle name="Millares 2 4" xfId="18"/>
    <cellStyle name="Millares 2 4 2" xfId="64"/>
    <cellStyle name="Millares 2 5" xfId="27"/>
    <cellStyle name="Millares 2 5 2" xfId="73"/>
    <cellStyle name="Millares 2 6" xfId="36"/>
    <cellStyle name="Millares 2 6 2" xfId="82"/>
    <cellStyle name="Millares 2 7" xfId="45"/>
    <cellStyle name="Millares 2 7 2" xfId="91"/>
    <cellStyle name="Millares 2 8" xfId="56"/>
    <cellStyle name="Millares 2 9" xfId="100"/>
    <cellStyle name="Millares 3" xfId="6"/>
    <cellStyle name="Millares 3 2" xfId="21"/>
    <cellStyle name="Millares 3 2 2" xfId="67"/>
    <cellStyle name="Millares 3 3" xfId="30"/>
    <cellStyle name="Millares 3 3 2" xfId="76"/>
    <cellStyle name="Millares 3 4" xfId="39"/>
    <cellStyle name="Millares 3 4 2" xfId="85"/>
    <cellStyle name="Millares 3 5" xfId="48"/>
    <cellStyle name="Millares 3 5 2" xfId="94"/>
    <cellStyle name="Millares 3 6" xfId="59"/>
    <cellStyle name="Millares 3 7" xfId="103"/>
    <cellStyle name="Moneda 2" xfId="7"/>
    <cellStyle name="Moneda 2 2" xfId="22"/>
    <cellStyle name="Moneda 2 2 2" xfId="68"/>
    <cellStyle name="Moneda 2 3" xfId="31"/>
    <cellStyle name="Moneda 2 3 2" xfId="77"/>
    <cellStyle name="Moneda 2 4" xfId="40"/>
    <cellStyle name="Moneda 2 4 2" xfId="86"/>
    <cellStyle name="Moneda 2 5" xfId="49"/>
    <cellStyle name="Moneda 2 5 2" xfId="95"/>
    <cellStyle name="Moneda 2 6" xfId="60"/>
    <cellStyle name="Moneda 2 7" xfId="104"/>
    <cellStyle name="Normal" xfId="0" builtinId="0"/>
    <cellStyle name="Normal 2" xfId="8"/>
    <cellStyle name="Normal 2 2" xfId="9"/>
    <cellStyle name="Normal 2 3" xfId="26"/>
    <cellStyle name="Normal 2 3 2" xfId="35"/>
    <cellStyle name="Normal 2 3 2 2" xfId="81"/>
    <cellStyle name="Normal 2 3 3" xfId="44"/>
    <cellStyle name="Normal 2 3 3 2" xfId="90"/>
    <cellStyle name="Normal 2 3 4" xfId="53"/>
    <cellStyle name="Normal 2 3 4 2" xfId="99"/>
    <cellStyle name="Normal 2 3 5" xfId="72"/>
    <cellStyle name="Normal 2 3 6" xfId="108"/>
    <cellStyle name="Normal 2 4" xfId="23"/>
    <cellStyle name="Normal 2 4 2" xfId="69"/>
    <cellStyle name="Normal 2 5" xfId="32"/>
    <cellStyle name="Normal 2 5 2" xfId="78"/>
    <cellStyle name="Normal 2 6" xfId="41"/>
    <cellStyle name="Normal 2 6 2" xfId="87"/>
    <cellStyle name="Normal 2 7" xfId="50"/>
    <cellStyle name="Normal 2 7 2" xfId="96"/>
    <cellStyle name="Normal 2 8" xfId="61"/>
    <cellStyle name="Normal 2 9" xfId="105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2 2 2" xfId="71"/>
    <cellStyle name="Normal 6 2 3" xfId="34"/>
    <cellStyle name="Normal 6 2 3 2" xfId="80"/>
    <cellStyle name="Normal 6 2 4" xfId="43"/>
    <cellStyle name="Normal 6 2 4 2" xfId="89"/>
    <cellStyle name="Normal 6 2 5" xfId="52"/>
    <cellStyle name="Normal 6 2 5 2" xfId="98"/>
    <cellStyle name="Normal 6 2 6" xfId="63"/>
    <cellStyle name="Normal 6 2 7" xfId="107"/>
    <cellStyle name="Normal 6 3" xfId="24"/>
    <cellStyle name="Normal 6 3 2" xfId="70"/>
    <cellStyle name="Normal 6 4" xfId="33"/>
    <cellStyle name="Normal 6 4 2" xfId="79"/>
    <cellStyle name="Normal 6 5" xfId="42"/>
    <cellStyle name="Normal 6 5 2" xfId="88"/>
    <cellStyle name="Normal 6 6" xfId="51"/>
    <cellStyle name="Normal 6 6 2" xfId="97"/>
    <cellStyle name="Normal 6 7" xfId="62"/>
    <cellStyle name="Normal 6 8" xfId="106"/>
    <cellStyle name="Normal 7" xfId="55"/>
    <cellStyle name="Normal 8" xfId="54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zoomScaleNormal="100" workbookViewId="0">
      <pane ySplit="2" topLeftCell="A3" activePane="bottomLeft" state="frozen"/>
      <selection activeCell="H25" sqref="H25"/>
      <selection pane="bottomLeft" activeCell="L1" sqref="L1"/>
    </sheetView>
  </sheetViews>
  <sheetFormatPr baseColWidth="10" defaultRowHeight="11.25" x14ac:dyDescent="0.2"/>
  <cols>
    <col min="1" max="1" width="8.1640625" style="5" customWidth="1"/>
    <col min="2" max="2" width="8.83203125" style="5" customWidth="1"/>
    <col min="3" max="3" width="8.83203125" style="7" customWidth="1"/>
    <col min="4" max="4" width="50.83203125" style="7" customWidth="1"/>
    <col min="5" max="11" width="17.83203125" style="4" customWidth="1"/>
    <col min="12" max="12" width="12" style="7"/>
    <col min="13" max="13" width="15" style="7" customWidth="1"/>
    <col min="14" max="14" width="13.6640625" style="7" customWidth="1"/>
    <col min="15" max="15" width="13.6640625" style="7" bestFit="1" customWidth="1"/>
    <col min="16" max="16" width="12" style="7"/>
    <col min="17" max="19" width="13.6640625" style="7" bestFit="1" customWidth="1"/>
    <col min="20" max="16384" width="12" style="7"/>
  </cols>
  <sheetData>
    <row r="1" spans="1:21" s="1" customFormat="1" ht="35.1" customHeight="1" x14ac:dyDescent="0.2">
      <c r="A1" s="113" t="s">
        <v>80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21" s="2" customFormat="1" ht="24.95" customHeight="1" x14ac:dyDescent="0.2">
      <c r="A2" s="23" t="s">
        <v>3</v>
      </c>
      <c r="B2" s="23" t="s">
        <v>2</v>
      </c>
      <c r="C2" s="55" t="s">
        <v>1</v>
      </c>
      <c r="D2" s="23" t="s">
        <v>0</v>
      </c>
      <c r="E2" s="24" t="s">
        <v>5</v>
      </c>
      <c r="F2" s="24" t="s">
        <v>27</v>
      </c>
      <c r="G2" s="24" t="s">
        <v>6</v>
      </c>
      <c r="H2" s="24" t="s">
        <v>7</v>
      </c>
      <c r="I2" s="24" t="s">
        <v>9</v>
      </c>
      <c r="J2" s="24" t="s">
        <v>10</v>
      </c>
      <c r="K2" s="24" t="s">
        <v>8</v>
      </c>
    </row>
    <row r="3" spans="1:21" s="3" customFormat="1" x14ac:dyDescent="0.2">
      <c r="A3" s="68">
        <v>90001</v>
      </c>
      <c r="B3" s="56"/>
      <c r="C3" s="69"/>
      <c r="D3" s="54" t="s">
        <v>4</v>
      </c>
      <c r="E3" s="109">
        <v>622253800.19000006</v>
      </c>
      <c r="F3" s="109">
        <v>-34115764.630000003</v>
      </c>
      <c r="G3" s="109">
        <v>588138035.55999994</v>
      </c>
      <c r="H3" s="109">
        <v>497884968.51999998</v>
      </c>
      <c r="I3" s="109">
        <v>497884968.51999998</v>
      </c>
      <c r="J3" s="109">
        <v>-124368831.67</v>
      </c>
      <c r="K3" s="109">
        <v>0</v>
      </c>
      <c r="M3" s="101"/>
      <c r="N3" s="101"/>
    </row>
    <row r="4" spans="1:21" x14ac:dyDescent="0.2">
      <c r="A4" s="72">
        <v>1</v>
      </c>
      <c r="B4" s="57"/>
      <c r="C4" s="70"/>
      <c r="D4" s="58" t="s">
        <v>51</v>
      </c>
      <c r="E4" s="105">
        <v>42472900</v>
      </c>
      <c r="F4" s="110">
        <v>13170478.98</v>
      </c>
      <c r="G4" s="106">
        <v>55643378.979999997</v>
      </c>
      <c r="H4" s="110">
        <v>55379503.109999999</v>
      </c>
      <c r="I4" s="106">
        <v>55379503.109999999</v>
      </c>
      <c r="J4" s="110">
        <v>12906603.109999999</v>
      </c>
      <c r="K4" s="107">
        <v>12906603.109999999</v>
      </c>
      <c r="M4" s="4"/>
      <c r="N4" s="4"/>
    </row>
    <row r="5" spans="1:21" x14ac:dyDescent="0.2">
      <c r="A5" s="72"/>
      <c r="B5" s="57" t="s">
        <v>52</v>
      </c>
      <c r="C5" s="70"/>
      <c r="D5" s="62" t="s">
        <v>53</v>
      </c>
      <c r="E5" s="105">
        <v>15532185</v>
      </c>
      <c r="F5" s="111">
        <v>1570000</v>
      </c>
      <c r="G5" s="106">
        <v>17102185</v>
      </c>
      <c r="H5" s="111">
        <v>17418028.440000001</v>
      </c>
      <c r="I5" s="106">
        <v>17418028.440000001</v>
      </c>
      <c r="J5" s="111">
        <v>1885843.44</v>
      </c>
      <c r="K5" s="107">
        <v>1885843.44</v>
      </c>
    </row>
    <row r="6" spans="1:21" x14ac:dyDescent="0.2">
      <c r="A6" s="72"/>
      <c r="B6" s="57"/>
      <c r="C6" s="70">
        <v>12</v>
      </c>
      <c r="D6" s="62" t="s">
        <v>54</v>
      </c>
      <c r="E6" s="105">
        <v>15310811</v>
      </c>
      <c r="F6" s="111">
        <v>1485000</v>
      </c>
      <c r="G6" s="106">
        <v>16795811</v>
      </c>
      <c r="H6" s="111">
        <v>17145451.82</v>
      </c>
      <c r="I6" s="106">
        <v>17145451.82</v>
      </c>
      <c r="J6" s="111">
        <v>1834640.82</v>
      </c>
      <c r="K6" s="107">
        <v>1834640.82</v>
      </c>
      <c r="M6" s="5"/>
      <c r="O6" s="87"/>
      <c r="P6" s="87"/>
      <c r="Q6" s="87"/>
      <c r="R6" s="87"/>
      <c r="S6" s="87"/>
      <c r="T6" s="87"/>
      <c r="U6" s="87"/>
    </row>
    <row r="7" spans="1:21" x14ac:dyDescent="0.2">
      <c r="A7" s="72"/>
      <c r="B7" s="57"/>
      <c r="C7" s="70">
        <v>13</v>
      </c>
      <c r="D7" s="60" t="s">
        <v>55</v>
      </c>
      <c r="E7" s="105">
        <v>104252</v>
      </c>
      <c r="F7" s="111">
        <v>110000</v>
      </c>
      <c r="G7" s="106">
        <v>214252</v>
      </c>
      <c r="H7" s="111">
        <v>193062.9</v>
      </c>
      <c r="I7" s="106">
        <v>193062.9</v>
      </c>
      <c r="J7" s="111">
        <v>88810.9</v>
      </c>
      <c r="K7" s="107">
        <v>88810.9</v>
      </c>
      <c r="M7" s="5"/>
      <c r="O7" s="90"/>
      <c r="P7" s="90"/>
      <c r="Q7" s="90"/>
      <c r="R7" s="90"/>
      <c r="S7" s="90"/>
      <c r="T7" s="89"/>
      <c r="U7" s="89"/>
    </row>
    <row r="8" spans="1:21" x14ac:dyDescent="0.2">
      <c r="A8" s="72"/>
      <c r="B8" s="57"/>
      <c r="C8" s="70">
        <v>16</v>
      </c>
      <c r="D8" s="60" t="s">
        <v>56</v>
      </c>
      <c r="E8" s="105">
        <v>117122</v>
      </c>
      <c r="F8" s="111">
        <v>-25000</v>
      </c>
      <c r="G8" s="106">
        <v>92122</v>
      </c>
      <c r="H8" s="111">
        <v>79513.72</v>
      </c>
      <c r="I8" s="106">
        <v>79513.72</v>
      </c>
      <c r="J8" s="111">
        <v>-37608.28</v>
      </c>
      <c r="K8" s="107">
        <v>0</v>
      </c>
      <c r="M8" s="5"/>
      <c r="O8" s="87"/>
      <c r="P8" s="87"/>
      <c r="Q8" s="87"/>
      <c r="R8" s="87"/>
      <c r="S8" s="87"/>
      <c r="T8" s="87"/>
      <c r="U8" s="87"/>
    </row>
    <row r="9" spans="1:21" x14ac:dyDescent="0.2">
      <c r="A9" s="72"/>
      <c r="B9" s="57" t="s">
        <v>57</v>
      </c>
      <c r="C9" s="70"/>
      <c r="D9" s="59" t="s">
        <v>58</v>
      </c>
      <c r="E9" s="105">
        <v>165510</v>
      </c>
      <c r="F9" s="111">
        <v>954000</v>
      </c>
      <c r="G9" s="106">
        <v>1119510</v>
      </c>
      <c r="H9" s="111">
        <v>304400</v>
      </c>
      <c r="I9" s="106">
        <v>304400</v>
      </c>
      <c r="J9" s="111">
        <v>138890</v>
      </c>
      <c r="K9" s="107">
        <v>138890</v>
      </c>
      <c r="M9" s="5"/>
      <c r="O9" s="87"/>
      <c r="P9" s="87"/>
      <c r="Q9" s="87"/>
      <c r="R9" s="87"/>
      <c r="S9" s="87"/>
      <c r="T9" s="87"/>
      <c r="U9" s="87"/>
    </row>
    <row r="10" spans="1:21" x14ac:dyDescent="0.2">
      <c r="A10" s="72"/>
      <c r="B10" s="57"/>
      <c r="C10" s="70">
        <v>31</v>
      </c>
      <c r="D10" s="59" t="s">
        <v>59</v>
      </c>
      <c r="E10" s="105">
        <v>165510</v>
      </c>
      <c r="F10" s="111">
        <v>954000</v>
      </c>
      <c r="G10" s="106">
        <v>1119510</v>
      </c>
      <c r="H10" s="111">
        <v>304400</v>
      </c>
      <c r="I10" s="106">
        <v>304400</v>
      </c>
      <c r="J10" s="111">
        <v>138890</v>
      </c>
      <c r="K10" s="107">
        <v>138890</v>
      </c>
      <c r="M10" s="5"/>
      <c r="O10" s="87"/>
      <c r="P10" s="87"/>
      <c r="Q10" s="87"/>
      <c r="R10" s="87"/>
      <c r="S10" s="87"/>
      <c r="T10" s="87"/>
      <c r="U10" s="87"/>
    </row>
    <row r="11" spans="1:21" x14ac:dyDescent="0.2">
      <c r="A11" s="72"/>
      <c r="B11" s="57" t="s">
        <v>60</v>
      </c>
      <c r="C11" s="70"/>
      <c r="D11" s="59" t="s">
        <v>61</v>
      </c>
      <c r="E11" s="105">
        <v>25325205</v>
      </c>
      <c r="F11" s="111">
        <v>3717598</v>
      </c>
      <c r="G11" s="106">
        <v>29042803</v>
      </c>
      <c r="H11" s="111">
        <v>29263866.91</v>
      </c>
      <c r="I11" s="102"/>
      <c r="J11" s="111">
        <v>3938661.91</v>
      </c>
      <c r="K11" s="107">
        <v>3938661.91</v>
      </c>
      <c r="M11" s="5"/>
      <c r="N11" s="19"/>
      <c r="O11" s="87"/>
      <c r="P11" s="87"/>
      <c r="Q11" s="87"/>
      <c r="R11" s="87"/>
      <c r="S11" s="87"/>
      <c r="T11" s="87"/>
      <c r="U11" s="87"/>
    </row>
    <row r="12" spans="1:21" x14ac:dyDescent="0.2">
      <c r="A12" s="72"/>
      <c r="B12" s="57"/>
      <c r="C12" s="70">
        <v>41</v>
      </c>
      <c r="D12" s="59" t="s">
        <v>62</v>
      </c>
      <c r="E12" s="105">
        <v>11383565</v>
      </c>
      <c r="F12" s="111">
        <v>5234598</v>
      </c>
      <c r="G12" s="106">
        <v>16618163</v>
      </c>
      <c r="H12" s="111">
        <v>16855686.710000001</v>
      </c>
      <c r="I12" s="106">
        <v>16855686.710000001</v>
      </c>
      <c r="J12" s="111">
        <v>5472121.71</v>
      </c>
      <c r="K12" s="107">
        <v>5472121.71</v>
      </c>
      <c r="M12" s="5"/>
      <c r="N12" s="19"/>
      <c r="O12" s="90"/>
      <c r="P12" s="90"/>
      <c r="Q12" s="90"/>
      <c r="R12" s="90"/>
      <c r="S12" s="90"/>
      <c r="T12" s="89"/>
      <c r="U12" s="89"/>
    </row>
    <row r="13" spans="1:21" x14ac:dyDescent="0.2">
      <c r="A13" s="72"/>
      <c r="B13" s="57"/>
      <c r="C13" s="70">
        <v>43</v>
      </c>
      <c r="D13" s="59" t="s">
        <v>63</v>
      </c>
      <c r="E13" s="105">
        <v>8196334</v>
      </c>
      <c r="F13" s="111">
        <v>-907000</v>
      </c>
      <c r="G13" s="106">
        <v>7289334</v>
      </c>
      <c r="H13" s="111">
        <v>7040912.6200000001</v>
      </c>
      <c r="I13" s="106">
        <v>7040912.6200000001</v>
      </c>
      <c r="J13" s="111">
        <v>-1155421.3799999999</v>
      </c>
      <c r="K13" s="107">
        <v>0</v>
      </c>
      <c r="M13" s="5"/>
      <c r="O13" s="88"/>
      <c r="P13" s="88"/>
      <c r="Q13" s="88"/>
      <c r="R13" s="88"/>
      <c r="S13" s="88"/>
      <c r="T13" s="88"/>
      <c r="U13" s="89"/>
    </row>
    <row r="14" spans="1:21" x14ac:dyDescent="0.2">
      <c r="A14" s="72"/>
      <c r="B14" s="57"/>
      <c r="C14" s="70">
        <v>51</v>
      </c>
      <c r="D14" s="61" t="s">
        <v>64</v>
      </c>
      <c r="E14" s="105">
        <v>2778279</v>
      </c>
      <c r="F14" s="111">
        <v>580000</v>
      </c>
      <c r="G14" s="106">
        <v>3358279</v>
      </c>
      <c r="H14" s="111">
        <v>3596206.82</v>
      </c>
      <c r="I14" s="106">
        <v>3596206.82</v>
      </c>
      <c r="J14" s="111">
        <v>817927.82</v>
      </c>
      <c r="K14" s="107">
        <v>817927.82</v>
      </c>
      <c r="M14" s="5"/>
      <c r="N14" s="19"/>
      <c r="O14" s="87"/>
      <c r="P14" s="87"/>
      <c r="Q14" s="87"/>
      <c r="R14" s="87"/>
      <c r="S14" s="87"/>
      <c r="T14" s="87"/>
      <c r="U14" s="86"/>
    </row>
    <row r="15" spans="1:21" x14ac:dyDescent="0.2">
      <c r="A15" s="72"/>
      <c r="B15" s="57"/>
      <c r="C15" s="70">
        <v>61</v>
      </c>
      <c r="D15" s="60" t="s">
        <v>65</v>
      </c>
      <c r="E15" s="105">
        <v>2967027</v>
      </c>
      <c r="F15" s="111">
        <v>-1190000</v>
      </c>
      <c r="G15" s="106">
        <v>1777027</v>
      </c>
      <c r="H15" s="111">
        <v>1771060.76</v>
      </c>
      <c r="I15" s="106">
        <v>1771060.76</v>
      </c>
      <c r="J15" s="111">
        <v>-1195966.24</v>
      </c>
      <c r="K15" s="107">
        <v>0</v>
      </c>
      <c r="M15" s="5"/>
      <c r="N15" s="19"/>
      <c r="O15" s="87"/>
      <c r="P15" s="87"/>
      <c r="Q15" s="87"/>
      <c r="R15" s="87"/>
      <c r="S15" s="87"/>
      <c r="T15" s="87"/>
      <c r="U15" s="86"/>
    </row>
    <row r="16" spans="1:21" x14ac:dyDescent="0.2">
      <c r="A16" s="72"/>
      <c r="B16" s="57" t="s">
        <v>66</v>
      </c>
      <c r="C16" s="70"/>
      <c r="D16" s="59" t="s">
        <v>67</v>
      </c>
      <c r="E16" s="105">
        <v>0</v>
      </c>
      <c r="F16" s="111">
        <v>434668</v>
      </c>
      <c r="G16" s="106">
        <v>434668</v>
      </c>
      <c r="H16" s="111">
        <v>448994.78</v>
      </c>
      <c r="I16" s="106">
        <v>448994.78</v>
      </c>
      <c r="J16" s="111">
        <v>448994.78</v>
      </c>
      <c r="K16" s="107">
        <v>448994.78</v>
      </c>
      <c r="M16" s="5"/>
      <c r="N16" s="20"/>
      <c r="O16" s="90"/>
      <c r="P16" s="90"/>
      <c r="Q16" s="90"/>
      <c r="R16" s="90"/>
      <c r="S16" s="90"/>
      <c r="T16" s="89"/>
      <c r="U16" s="89"/>
    </row>
    <row r="17" spans="1:21" x14ac:dyDescent="0.2">
      <c r="A17" s="72"/>
      <c r="B17" s="57"/>
      <c r="C17" s="70">
        <v>83</v>
      </c>
      <c r="D17" s="59" t="s">
        <v>68</v>
      </c>
      <c r="E17" s="105">
        <v>0</v>
      </c>
      <c r="F17" s="111">
        <v>434668</v>
      </c>
      <c r="G17" s="106">
        <v>434668</v>
      </c>
      <c r="H17" s="111">
        <v>448994.78</v>
      </c>
      <c r="I17" s="106">
        <v>448994.78</v>
      </c>
      <c r="J17" s="111">
        <v>448994.78</v>
      </c>
      <c r="K17" s="107">
        <v>448994.78</v>
      </c>
      <c r="M17" s="5"/>
      <c r="O17" s="90"/>
      <c r="P17" s="90"/>
      <c r="Q17" s="90"/>
      <c r="R17" s="90"/>
      <c r="S17" s="90"/>
      <c r="T17" s="89"/>
      <c r="U17" s="89"/>
    </row>
    <row r="18" spans="1:21" x14ac:dyDescent="0.2">
      <c r="A18" s="72"/>
      <c r="B18" s="57" t="s">
        <v>69</v>
      </c>
      <c r="C18" s="70"/>
      <c r="D18" s="59" t="s">
        <v>70</v>
      </c>
      <c r="E18" s="105">
        <v>1450000</v>
      </c>
      <c r="F18" s="111">
        <v>6494212.9800000004</v>
      </c>
      <c r="G18" s="106">
        <v>7944212.9800000004</v>
      </c>
      <c r="H18" s="111">
        <v>7944212.9800000004</v>
      </c>
      <c r="I18" s="106">
        <v>7944212.9800000004</v>
      </c>
      <c r="J18" s="111">
        <v>6494212.9800000004</v>
      </c>
      <c r="K18" s="107">
        <v>6494212.9800000004</v>
      </c>
      <c r="M18" s="5"/>
      <c r="O18" s="87"/>
      <c r="P18" s="87"/>
      <c r="Q18" s="87"/>
      <c r="R18" s="87"/>
      <c r="S18" s="87"/>
      <c r="T18" s="87"/>
      <c r="U18" s="86"/>
    </row>
    <row r="19" spans="1:21" x14ac:dyDescent="0.2">
      <c r="A19" s="72"/>
      <c r="B19" s="57"/>
      <c r="C19" s="70">
        <v>31</v>
      </c>
      <c r="D19" s="60" t="s">
        <v>71</v>
      </c>
      <c r="E19" s="105">
        <v>1450000</v>
      </c>
      <c r="F19" s="111">
        <v>6494212.9800000004</v>
      </c>
      <c r="G19" s="106">
        <v>7944212.9800000004</v>
      </c>
      <c r="H19" s="111">
        <v>7944212.9800000004</v>
      </c>
      <c r="I19" s="106">
        <v>7944212.9800000004</v>
      </c>
      <c r="J19" s="111">
        <v>6494212.9800000004</v>
      </c>
      <c r="K19" s="107">
        <v>6494212.9800000004</v>
      </c>
      <c r="M19" s="5"/>
      <c r="O19" s="85"/>
      <c r="P19" s="85"/>
      <c r="Q19" s="85"/>
      <c r="R19" s="85"/>
      <c r="S19" s="85"/>
      <c r="T19" s="86"/>
      <c r="U19" s="86"/>
    </row>
    <row r="20" spans="1:21" x14ac:dyDescent="0.2">
      <c r="A20" s="72">
        <v>2</v>
      </c>
      <c r="B20" s="57"/>
      <c r="C20" s="70"/>
      <c r="D20" s="59" t="s">
        <v>72</v>
      </c>
      <c r="E20" s="105">
        <v>15000000</v>
      </c>
      <c r="F20" s="111">
        <v>0</v>
      </c>
      <c r="G20" s="106">
        <v>15000000</v>
      </c>
      <c r="H20" s="111">
        <v>0</v>
      </c>
      <c r="I20" s="106">
        <v>0</v>
      </c>
      <c r="J20" s="111">
        <v>-15000000</v>
      </c>
      <c r="K20" s="107">
        <v>0</v>
      </c>
      <c r="M20" s="100"/>
      <c r="O20" s="87"/>
      <c r="P20" s="87"/>
      <c r="Q20" s="87"/>
      <c r="R20" s="87"/>
      <c r="S20" s="87"/>
      <c r="T20" s="87"/>
      <c r="U20" s="86"/>
    </row>
    <row r="21" spans="1:21" x14ac:dyDescent="0.2">
      <c r="A21" s="72"/>
      <c r="B21" s="57" t="s">
        <v>69</v>
      </c>
      <c r="C21" s="70"/>
      <c r="D21" s="60" t="s">
        <v>70</v>
      </c>
      <c r="E21" s="105">
        <v>15000000</v>
      </c>
      <c r="F21" s="111">
        <v>0</v>
      </c>
      <c r="G21" s="106">
        <v>15000000</v>
      </c>
      <c r="H21" s="111">
        <v>0</v>
      </c>
      <c r="I21" s="106">
        <v>0</v>
      </c>
      <c r="J21" s="111">
        <v>-15000000</v>
      </c>
      <c r="K21" s="107">
        <v>12906603.109999999</v>
      </c>
    </row>
    <row r="22" spans="1:21" x14ac:dyDescent="0.2">
      <c r="A22" s="72"/>
      <c r="B22" s="57"/>
      <c r="C22" s="70">
        <v>1</v>
      </c>
      <c r="D22" s="59" t="s">
        <v>73</v>
      </c>
      <c r="E22" s="105">
        <v>15000000</v>
      </c>
      <c r="F22" s="111">
        <v>0</v>
      </c>
      <c r="G22" s="106">
        <v>15000000</v>
      </c>
      <c r="H22" s="111">
        <v>0</v>
      </c>
      <c r="I22" s="106">
        <v>0</v>
      </c>
      <c r="J22" s="111">
        <v>-15000000</v>
      </c>
      <c r="K22" s="107">
        <v>0</v>
      </c>
    </row>
    <row r="23" spans="1:21" x14ac:dyDescent="0.2">
      <c r="A23" s="72">
        <v>5</v>
      </c>
      <c r="B23" s="57"/>
      <c r="C23" s="70"/>
      <c r="D23" s="64" t="s">
        <v>74</v>
      </c>
      <c r="E23" s="105">
        <v>438867164.06</v>
      </c>
      <c r="F23" s="111">
        <v>-63704689.079999998</v>
      </c>
      <c r="G23" s="106">
        <v>375162474.98000002</v>
      </c>
      <c r="H23" s="111">
        <v>355228353.01999998</v>
      </c>
      <c r="I23" s="106">
        <v>355228353.01999998</v>
      </c>
      <c r="J23" s="111">
        <v>-83638811.040000007</v>
      </c>
      <c r="K23" s="107">
        <v>0</v>
      </c>
    </row>
    <row r="24" spans="1:21" x14ac:dyDescent="0.2">
      <c r="A24" s="72"/>
      <c r="B24" s="57" t="s">
        <v>66</v>
      </c>
      <c r="C24" s="70"/>
      <c r="D24" s="64" t="s">
        <v>67</v>
      </c>
      <c r="E24" s="105">
        <v>232774354.31</v>
      </c>
      <c r="F24" s="111">
        <v>-64829175.810000002</v>
      </c>
      <c r="G24" s="106">
        <v>167945178.5</v>
      </c>
      <c r="H24" s="111">
        <v>161862509.50999999</v>
      </c>
      <c r="I24" s="106">
        <v>161862509.50999999</v>
      </c>
      <c r="J24" s="111">
        <v>-70911844.799999997</v>
      </c>
      <c r="K24" s="107">
        <v>15442436.02</v>
      </c>
    </row>
    <row r="25" spans="1:21" x14ac:dyDescent="0.2">
      <c r="A25" s="72"/>
      <c r="B25" s="57"/>
      <c r="C25" s="70">
        <v>82</v>
      </c>
      <c r="D25" s="60" t="s">
        <v>75</v>
      </c>
      <c r="E25" s="105">
        <v>140091306</v>
      </c>
      <c r="F25" s="111">
        <v>15541052</v>
      </c>
      <c r="G25" s="106">
        <v>155632358</v>
      </c>
      <c r="H25" s="111">
        <v>155533742.02000001</v>
      </c>
      <c r="I25" s="106">
        <v>155533742.02000001</v>
      </c>
      <c r="J25" s="111">
        <v>15442436.02</v>
      </c>
      <c r="K25" s="107">
        <v>15442436.02</v>
      </c>
    </row>
    <row r="26" spans="1:21" x14ac:dyDescent="0.2">
      <c r="A26" s="72"/>
      <c r="B26" s="57"/>
      <c r="C26" s="70">
        <v>83</v>
      </c>
      <c r="D26" s="60" t="s">
        <v>68</v>
      </c>
      <c r="E26" s="105">
        <v>92683048.310000002</v>
      </c>
      <c r="F26" s="111">
        <v>-80370227.810000002</v>
      </c>
      <c r="G26" s="106">
        <v>12312820.5</v>
      </c>
      <c r="H26" s="111">
        <v>6328767.4900000002</v>
      </c>
      <c r="I26" s="106">
        <v>6328767.4900000002</v>
      </c>
      <c r="J26" s="111">
        <v>-86354280.819999993</v>
      </c>
      <c r="K26" s="107">
        <v>0</v>
      </c>
    </row>
    <row r="27" spans="1:21" x14ac:dyDescent="0.2">
      <c r="A27" s="72"/>
      <c r="B27" s="57" t="s">
        <v>76</v>
      </c>
      <c r="C27" s="70"/>
      <c r="D27" s="61" t="s">
        <v>77</v>
      </c>
      <c r="E27" s="105">
        <v>119963860</v>
      </c>
      <c r="F27" s="111">
        <v>11336161.279999999</v>
      </c>
      <c r="G27" s="106">
        <v>131300021.28</v>
      </c>
      <c r="H27" s="111">
        <v>136162502.13</v>
      </c>
      <c r="I27" s="106">
        <v>136162502.13</v>
      </c>
      <c r="J27" s="111">
        <v>16198642.130000001</v>
      </c>
      <c r="K27" s="107">
        <v>16198642.130000001</v>
      </c>
    </row>
    <row r="28" spans="1:21" x14ac:dyDescent="0.2">
      <c r="A28" s="72"/>
      <c r="B28" s="57"/>
      <c r="C28" s="70">
        <v>81</v>
      </c>
      <c r="D28" s="61" t="s">
        <v>77</v>
      </c>
      <c r="E28" s="105">
        <v>119963860</v>
      </c>
      <c r="F28" s="111">
        <v>11336161.279999999</v>
      </c>
      <c r="G28" s="106">
        <v>131300021.28</v>
      </c>
      <c r="H28" s="111">
        <v>136162502.13</v>
      </c>
      <c r="I28" s="106">
        <v>136162502.13</v>
      </c>
      <c r="J28" s="111">
        <v>16198642.130000001</v>
      </c>
      <c r="K28" s="107">
        <v>16198642.130000001</v>
      </c>
    </row>
    <row r="29" spans="1:21" x14ac:dyDescent="0.2">
      <c r="A29" s="72"/>
      <c r="B29" s="57" t="s">
        <v>69</v>
      </c>
      <c r="C29" s="70"/>
      <c r="D29" s="61" t="s">
        <v>70</v>
      </c>
      <c r="E29" s="105">
        <v>86128949.75</v>
      </c>
      <c r="F29" s="111">
        <v>-10211674.550000001</v>
      </c>
      <c r="G29" s="106">
        <v>75917275.200000003</v>
      </c>
      <c r="H29" s="111">
        <v>57203341.380000003</v>
      </c>
      <c r="I29" s="106">
        <v>57203341.380000003</v>
      </c>
      <c r="J29" s="111">
        <v>-28925608.370000001</v>
      </c>
      <c r="K29" s="107">
        <v>0</v>
      </c>
    </row>
    <row r="30" spans="1:21" x14ac:dyDescent="0.2">
      <c r="A30" s="72"/>
      <c r="B30" s="57"/>
      <c r="C30" s="70">
        <v>3</v>
      </c>
      <c r="D30" s="65" t="s">
        <v>71</v>
      </c>
      <c r="E30" s="105">
        <v>86128949.75</v>
      </c>
      <c r="F30" s="111">
        <v>-10211674.550000001</v>
      </c>
      <c r="G30" s="106">
        <v>75917275.200000003</v>
      </c>
      <c r="H30" s="111">
        <v>57203341.380000003</v>
      </c>
      <c r="I30" s="106">
        <v>57203341.380000003</v>
      </c>
      <c r="J30" s="111">
        <v>-28925608.370000001</v>
      </c>
      <c r="K30" s="107">
        <v>0</v>
      </c>
    </row>
    <row r="31" spans="1:21" x14ac:dyDescent="0.2">
      <c r="A31" s="72">
        <v>6</v>
      </c>
      <c r="B31" s="57"/>
      <c r="C31" s="70"/>
      <c r="D31" s="61" t="s">
        <v>78</v>
      </c>
      <c r="E31" s="105">
        <v>119831603.06</v>
      </c>
      <c r="F31" s="111">
        <v>16678968.039999999</v>
      </c>
      <c r="G31" s="106">
        <v>136510571.09999999</v>
      </c>
      <c r="H31" s="111">
        <v>82955609.939999998</v>
      </c>
      <c r="I31" s="106">
        <v>82955609.939999998</v>
      </c>
      <c r="J31" s="111">
        <v>-36875993.119999997</v>
      </c>
      <c r="K31" s="107">
        <v>0</v>
      </c>
    </row>
    <row r="32" spans="1:21" x14ac:dyDescent="0.2">
      <c r="A32" s="72"/>
      <c r="B32" s="57" t="s">
        <v>66</v>
      </c>
      <c r="C32" s="70"/>
      <c r="D32" s="64" t="s">
        <v>67</v>
      </c>
      <c r="E32" s="105">
        <v>91425849.480000004</v>
      </c>
      <c r="F32" s="111">
        <v>30583299.68</v>
      </c>
      <c r="G32" s="106">
        <v>122009149.16</v>
      </c>
      <c r="H32" s="111">
        <v>71295821.909999996</v>
      </c>
      <c r="I32" s="106">
        <v>71295821.909999996</v>
      </c>
      <c r="J32" s="111">
        <v>-20130027.57</v>
      </c>
      <c r="K32" s="107">
        <v>0</v>
      </c>
    </row>
    <row r="33" spans="1:11" x14ac:dyDescent="0.2">
      <c r="A33" s="72"/>
      <c r="B33" s="57"/>
      <c r="C33" s="70">
        <v>83</v>
      </c>
      <c r="D33" s="61" t="s">
        <v>68</v>
      </c>
      <c r="E33" s="105">
        <v>91425849.480000004</v>
      </c>
      <c r="F33" s="111">
        <v>30583299.68</v>
      </c>
      <c r="G33" s="106">
        <v>122009149.16</v>
      </c>
      <c r="H33" s="111">
        <v>71295821.909999996</v>
      </c>
      <c r="I33" s="106">
        <v>71295821.909999996</v>
      </c>
      <c r="J33" s="111">
        <v>-20130027.57</v>
      </c>
      <c r="K33" s="107">
        <v>0</v>
      </c>
    </row>
    <row r="34" spans="1:11" x14ac:dyDescent="0.2">
      <c r="A34" s="72">
        <v>6</v>
      </c>
      <c r="B34" s="57" t="s">
        <v>69</v>
      </c>
      <c r="C34" s="70"/>
      <c r="D34" s="61" t="s">
        <v>70</v>
      </c>
      <c r="E34" s="105">
        <v>28405753.579999998</v>
      </c>
      <c r="F34" s="111">
        <v>-13904331.640000001</v>
      </c>
      <c r="G34" s="106">
        <v>14501421.939999999</v>
      </c>
      <c r="H34" s="111">
        <v>11659788.029999999</v>
      </c>
      <c r="I34" s="106">
        <v>11659788.029999999</v>
      </c>
      <c r="J34" s="111">
        <v>-16745965.550000001</v>
      </c>
      <c r="K34" s="107">
        <v>0</v>
      </c>
    </row>
    <row r="35" spans="1:11" x14ac:dyDescent="0.2">
      <c r="A35" s="72"/>
      <c r="B35" s="57"/>
      <c r="C35" s="70">
        <v>3</v>
      </c>
      <c r="D35" s="61" t="s">
        <v>71</v>
      </c>
      <c r="E35" s="105">
        <v>28405753.579999998</v>
      </c>
      <c r="F35" s="111">
        <v>-13904331.640000001</v>
      </c>
      <c r="G35" s="106">
        <v>14501421.939999999</v>
      </c>
      <c r="H35" s="111">
        <v>11659788.029999999</v>
      </c>
      <c r="I35" s="106">
        <v>11659788.029999999</v>
      </c>
      <c r="J35" s="111">
        <v>-16745965.550000001</v>
      </c>
      <c r="K35" s="107">
        <v>0</v>
      </c>
    </row>
    <row r="36" spans="1:11" x14ac:dyDescent="0.2">
      <c r="A36" s="72">
        <v>7</v>
      </c>
      <c r="B36" s="57"/>
      <c r="C36" s="70"/>
      <c r="D36" s="61" t="s">
        <v>79</v>
      </c>
      <c r="E36" s="105">
        <v>6082133.0700000003</v>
      </c>
      <c r="F36" s="111">
        <v>-260522.57</v>
      </c>
      <c r="G36" s="106">
        <v>5821610.5</v>
      </c>
      <c r="H36" s="111">
        <v>4321502.45</v>
      </c>
      <c r="I36" s="106">
        <v>4321502.45</v>
      </c>
      <c r="J36" s="111">
        <v>-1760630.62</v>
      </c>
      <c r="K36" s="107">
        <v>0</v>
      </c>
    </row>
    <row r="37" spans="1:11" x14ac:dyDescent="0.2">
      <c r="A37" s="72"/>
      <c r="B37" s="57" t="s">
        <v>66</v>
      </c>
      <c r="C37" s="70"/>
      <c r="D37" s="61" t="s">
        <v>67</v>
      </c>
      <c r="E37" s="105">
        <v>3962858.78</v>
      </c>
      <c r="F37" s="111">
        <v>176274.49</v>
      </c>
      <c r="G37" s="106">
        <v>4139133.27</v>
      </c>
      <c r="H37" s="111">
        <v>4240886.3600000003</v>
      </c>
      <c r="I37" s="106">
        <v>4240886.3600000003</v>
      </c>
      <c r="J37" s="111">
        <v>278027.58</v>
      </c>
      <c r="K37" s="107">
        <v>278027.58</v>
      </c>
    </row>
    <row r="38" spans="1:11" x14ac:dyDescent="0.2">
      <c r="A38" s="72"/>
      <c r="B38" s="57"/>
      <c r="C38" s="70">
        <v>82</v>
      </c>
      <c r="D38" s="63" t="s">
        <v>75</v>
      </c>
      <c r="E38" s="105">
        <v>1500000</v>
      </c>
      <c r="F38" s="111">
        <v>500000</v>
      </c>
      <c r="G38" s="106">
        <v>2000000</v>
      </c>
      <c r="H38" s="111">
        <v>2100002.9900000002</v>
      </c>
      <c r="I38" s="106">
        <v>2100002.9900000002</v>
      </c>
      <c r="J38" s="111">
        <v>600002.99</v>
      </c>
      <c r="K38" s="107">
        <v>600002.99</v>
      </c>
    </row>
    <row r="39" spans="1:11" x14ac:dyDescent="0.2">
      <c r="A39" s="72"/>
      <c r="B39" s="57"/>
      <c r="C39" s="70">
        <v>83</v>
      </c>
      <c r="D39" s="61" t="s">
        <v>68</v>
      </c>
      <c r="E39" s="105">
        <v>2462858.7799999998</v>
      </c>
      <c r="F39" s="111">
        <v>-323725.51</v>
      </c>
      <c r="G39" s="106">
        <v>2139133.27</v>
      </c>
      <c r="H39" s="111">
        <v>2140883.37</v>
      </c>
      <c r="I39" s="106">
        <v>2140883.37</v>
      </c>
      <c r="J39" s="111">
        <v>-321975.40999999997</v>
      </c>
      <c r="K39" s="107">
        <v>0</v>
      </c>
    </row>
    <row r="40" spans="1:11" x14ac:dyDescent="0.2">
      <c r="A40" s="72"/>
      <c r="B40" s="57"/>
      <c r="C40" s="70"/>
      <c r="D40" s="63" t="s">
        <v>70</v>
      </c>
      <c r="E40" s="105">
        <v>2119274.29</v>
      </c>
      <c r="F40" s="111">
        <v>-436797.06</v>
      </c>
      <c r="G40" s="106">
        <v>1682477.23</v>
      </c>
      <c r="H40" s="111">
        <v>80616.09</v>
      </c>
      <c r="I40" s="106">
        <v>80616.09</v>
      </c>
      <c r="J40" s="111">
        <v>-2038658.2</v>
      </c>
      <c r="K40" s="107">
        <v>0</v>
      </c>
    </row>
    <row r="41" spans="1:11" x14ac:dyDescent="0.2">
      <c r="A41" s="73"/>
      <c r="B41" s="67" t="s">
        <v>69</v>
      </c>
      <c r="C41" s="71">
        <v>3</v>
      </c>
      <c r="D41" s="66" t="s">
        <v>71</v>
      </c>
      <c r="E41" s="104">
        <v>2119274.29</v>
      </c>
      <c r="F41" s="112">
        <v>-436797.06</v>
      </c>
      <c r="G41" s="103">
        <v>1682477.23</v>
      </c>
      <c r="H41" s="112">
        <v>80616.09</v>
      </c>
      <c r="I41" s="103">
        <v>80616.09</v>
      </c>
      <c r="J41" s="112">
        <v>-2038658.2</v>
      </c>
      <c r="K41" s="108">
        <v>0</v>
      </c>
    </row>
    <row r="43" spans="1:11" x14ac:dyDescent="0.2">
      <c r="A43" s="74" t="s">
        <v>47</v>
      </c>
    </row>
  </sheetData>
  <sheetProtection formatCells="0" formatColumns="0" formatRows="0" insertRows="0" deleteRows="0" autoFilter="0"/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pane ySplit="1" topLeftCell="A2" activePane="bottomLeft" state="frozen"/>
      <selection pane="bottomLeft" activeCell="A10" sqref="A10"/>
    </sheetView>
  </sheetViews>
  <sheetFormatPr baseColWidth="10" defaultRowHeight="11.25" x14ac:dyDescent="0.2"/>
  <cols>
    <col min="1" max="1" width="164.33203125" style="53" customWidth="1"/>
    <col min="2" max="16384" width="12" style="14"/>
  </cols>
  <sheetData>
    <row r="1" spans="1:1" x14ac:dyDescent="0.2">
      <c r="A1" s="49" t="s">
        <v>28</v>
      </c>
    </row>
    <row r="2" spans="1:1" ht="22.5" x14ac:dyDescent="0.2">
      <c r="A2" s="50" t="s">
        <v>48</v>
      </c>
    </row>
    <row r="3" spans="1:1" ht="11.25" customHeight="1" x14ac:dyDescent="0.2">
      <c r="A3" s="50" t="s">
        <v>49</v>
      </c>
    </row>
    <row r="4" spans="1:1" ht="11.25" customHeight="1" x14ac:dyDescent="0.2">
      <c r="A4" s="50" t="s">
        <v>50</v>
      </c>
    </row>
    <row r="5" spans="1:1" ht="11.25" customHeight="1" x14ac:dyDescent="0.2">
      <c r="A5" s="51" t="s">
        <v>38</v>
      </c>
    </row>
    <row r="6" spans="1:1" ht="22.5" x14ac:dyDescent="0.2">
      <c r="A6" s="51" t="s">
        <v>39</v>
      </c>
    </row>
    <row r="7" spans="1:1" ht="11.25" customHeight="1" x14ac:dyDescent="0.2">
      <c r="A7" s="51" t="s">
        <v>40</v>
      </c>
    </row>
    <row r="8" spans="1:1" ht="22.5" customHeight="1" x14ac:dyDescent="0.2">
      <c r="A8" s="51" t="s">
        <v>41</v>
      </c>
    </row>
    <row r="9" spans="1:1" ht="56.25" customHeight="1" x14ac:dyDescent="0.2">
      <c r="A9" s="51" t="s">
        <v>42</v>
      </c>
    </row>
    <row r="10" spans="1:1" ht="36.75" customHeight="1" x14ac:dyDescent="0.2">
      <c r="A10" s="51" t="s">
        <v>43</v>
      </c>
    </row>
    <row r="11" spans="1:1" ht="11.25" customHeight="1" x14ac:dyDescent="0.2">
      <c r="A11" s="51" t="s">
        <v>44</v>
      </c>
    </row>
    <row r="12" spans="1:1" ht="11.25" customHeight="1" x14ac:dyDescent="0.2">
      <c r="A12" s="51" t="s">
        <v>45</v>
      </c>
    </row>
    <row r="13" spans="1:1" x14ac:dyDescent="0.2">
      <c r="A13" s="51"/>
    </row>
    <row r="14" spans="1:1" x14ac:dyDescent="0.2">
      <c r="A14" s="52" t="s">
        <v>29</v>
      </c>
    </row>
    <row r="15" spans="1:1" x14ac:dyDescent="0.2">
      <c r="A15" s="51" t="s">
        <v>36</v>
      </c>
    </row>
    <row r="16" spans="1:1" x14ac:dyDescent="0.2">
      <c r="A16" s="51"/>
    </row>
    <row r="17" spans="1:1" x14ac:dyDescent="0.2">
      <c r="A17" s="52" t="s">
        <v>31</v>
      </c>
    </row>
    <row r="18" spans="1:1" ht="11.25" customHeight="1" x14ac:dyDescent="0.2">
      <c r="A18" s="51" t="s">
        <v>32</v>
      </c>
    </row>
    <row r="19" spans="1:1" x14ac:dyDescent="0.2">
      <c r="A19" s="51"/>
    </row>
  </sheetData>
  <sheetProtection algorithmName="SHA-512" hashValue="TP1VcrZQl1But72nYtVPqPnb5Gf4t4TtiKtFkpRs1tG3NYlS0ZkYz+JbB3F3jG3QSEsnfa6UnaUK+CGPxm+8ow==" saltValue="jCrcqgLQBLVAc+flTO1cq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1" sqref="J1"/>
    </sheetView>
  </sheetViews>
  <sheetFormatPr baseColWidth="10" defaultRowHeight="11.25" x14ac:dyDescent="0.2"/>
  <cols>
    <col min="1" max="1" width="8.83203125" style="8" customWidth="1"/>
    <col min="2" max="2" width="50.83203125" style="8" customWidth="1"/>
    <col min="3" max="3" width="17.83203125" style="8" customWidth="1"/>
    <col min="4" max="4" width="19.83203125" style="8" customWidth="1"/>
    <col min="5" max="9" width="17.83203125" style="8" customWidth="1"/>
    <col min="10" max="10" width="12" style="7"/>
    <col min="11" max="11" width="12.83203125" style="7" bestFit="1" customWidth="1"/>
    <col min="12" max="16384" width="12" style="7"/>
  </cols>
  <sheetData>
    <row r="1" spans="1:11" s="10" customFormat="1" ht="60" customHeight="1" x14ac:dyDescent="0.2">
      <c r="A1" s="113" t="s">
        <v>81</v>
      </c>
      <c r="B1" s="114"/>
      <c r="C1" s="114"/>
      <c r="D1" s="114"/>
      <c r="E1" s="114"/>
      <c r="F1" s="114"/>
      <c r="G1" s="114"/>
      <c r="H1" s="114"/>
      <c r="I1" s="115"/>
      <c r="J1" s="9"/>
    </row>
    <row r="2" spans="1:11" s="11" customFormat="1" ht="24.95" customHeight="1" x14ac:dyDescent="0.2">
      <c r="A2" s="23" t="s">
        <v>1</v>
      </c>
      <c r="B2" s="23" t="s">
        <v>0</v>
      </c>
      <c r="C2" s="24" t="s">
        <v>5</v>
      </c>
      <c r="D2" s="24" t="s">
        <v>27</v>
      </c>
      <c r="E2" s="24" t="s">
        <v>6</v>
      </c>
      <c r="F2" s="24" t="s">
        <v>7</v>
      </c>
      <c r="G2" s="24" t="s">
        <v>9</v>
      </c>
      <c r="H2" s="24" t="s">
        <v>10</v>
      </c>
      <c r="I2" s="24" t="s">
        <v>8</v>
      </c>
      <c r="J2" s="5"/>
    </row>
    <row r="3" spans="1:11" s="8" customFormat="1" x14ac:dyDescent="0.2">
      <c r="A3" s="17">
        <v>90001</v>
      </c>
      <c r="B3" s="6" t="s">
        <v>4</v>
      </c>
      <c r="C3" s="75">
        <f>C4+C6+C7+C8+C12+C16+C18</f>
        <v>-622253800.19000006</v>
      </c>
      <c r="D3" s="75">
        <f t="shared" ref="D3:H3" si="0">D4+D6+D7+D8+D12+D16+D18</f>
        <v>34115764.629999995</v>
      </c>
      <c r="E3" s="75">
        <f t="shared" si="0"/>
        <v>-588138035.55999994</v>
      </c>
      <c r="F3" s="75">
        <f t="shared" si="0"/>
        <v>-497884968.51999998</v>
      </c>
      <c r="G3" s="75">
        <f t="shared" si="0"/>
        <v>-497884968.51999998</v>
      </c>
      <c r="H3" s="75">
        <f t="shared" si="0"/>
        <v>124368831.67</v>
      </c>
      <c r="I3" s="75"/>
      <c r="J3" s="7"/>
    </row>
    <row r="4" spans="1:11" s="8" customFormat="1" x14ac:dyDescent="0.2">
      <c r="A4" s="18">
        <v>10</v>
      </c>
      <c r="B4" s="7" t="s">
        <v>11</v>
      </c>
      <c r="C4" s="80">
        <v>-15532185</v>
      </c>
      <c r="D4" s="80">
        <v>-1570000</v>
      </c>
      <c r="E4" s="80">
        <v>-17102185</v>
      </c>
      <c r="F4" s="80">
        <v>-17418028.440000001</v>
      </c>
      <c r="G4" s="80">
        <v>-17418028.440000001</v>
      </c>
      <c r="H4" s="80">
        <v>-1885843.44</v>
      </c>
      <c r="I4" s="80">
        <v>-1885843.44</v>
      </c>
      <c r="J4" s="7"/>
      <c r="K4" s="79"/>
    </row>
    <row r="5" spans="1:11" s="8" customFormat="1" x14ac:dyDescent="0.2">
      <c r="A5" s="18">
        <v>20</v>
      </c>
      <c r="B5" s="7" t="s">
        <v>12</v>
      </c>
      <c r="C5" s="77"/>
      <c r="D5" s="77"/>
      <c r="E5" s="77"/>
      <c r="F5" s="77"/>
      <c r="G5" s="77"/>
      <c r="H5" s="78"/>
      <c r="I5" s="78"/>
      <c r="J5" s="7"/>
    </row>
    <row r="6" spans="1:11" s="8" customFormat="1" x14ac:dyDescent="0.2">
      <c r="A6" s="18">
        <v>30</v>
      </c>
      <c r="B6" s="7" t="s">
        <v>13</v>
      </c>
      <c r="C6" s="80">
        <v>-165510</v>
      </c>
      <c r="D6" s="80">
        <v>-954000</v>
      </c>
      <c r="E6" s="80">
        <v>-1119510</v>
      </c>
      <c r="F6" s="80">
        <v>-304400</v>
      </c>
      <c r="G6" s="80">
        <v>-304400</v>
      </c>
      <c r="H6" s="80">
        <v>-138890</v>
      </c>
      <c r="I6" s="80">
        <v>-138890</v>
      </c>
      <c r="J6" s="7"/>
    </row>
    <row r="7" spans="1:11" s="8" customFormat="1" x14ac:dyDescent="0.2">
      <c r="A7" s="18">
        <v>40</v>
      </c>
      <c r="B7" s="7" t="s">
        <v>14</v>
      </c>
      <c r="C7" s="80">
        <v>-19579899</v>
      </c>
      <c r="D7" s="80">
        <v>-4327598</v>
      </c>
      <c r="E7" s="80">
        <v>-23907497</v>
      </c>
      <c r="F7" s="80">
        <v>-23896599.329999998</v>
      </c>
      <c r="G7" s="80">
        <v>-23896599.329999998</v>
      </c>
      <c r="H7" s="80">
        <v>-4316700.33</v>
      </c>
      <c r="I7" s="80">
        <v>-4316700.33</v>
      </c>
      <c r="J7" s="7"/>
    </row>
    <row r="8" spans="1:11" s="8" customFormat="1" x14ac:dyDescent="0.2">
      <c r="A8" s="18">
        <v>50</v>
      </c>
      <c r="B8" s="7" t="s">
        <v>15</v>
      </c>
      <c r="C8" s="80">
        <v>-2778279</v>
      </c>
      <c r="D8" s="80">
        <v>-580000</v>
      </c>
      <c r="E8" s="80">
        <v>-3358279</v>
      </c>
      <c r="F8" s="80">
        <v>-3596206.82</v>
      </c>
      <c r="G8" s="80">
        <v>-3596206.82</v>
      </c>
      <c r="H8" s="80">
        <v>-817927.82</v>
      </c>
      <c r="I8" s="80">
        <v>-817927.82</v>
      </c>
      <c r="J8" s="7"/>
    </row>
    <row r="9" spans="1:11" s="8" customFormat="1" x14ac:dyDescent="0.2">
      <c r="A9" s="18">
        <v>51</v>
      </c>
      <c r="B9" s="19" t="s">
        <v>16</v>
      </c>
      <c r="C9" s="80">
        <v>-2778279</v>
      </c>
      <c r="D9" s="80">
        <v>-580000</v>
      </c>
      <c r="E9" s="80">
        <v>-3358279</v>
      </c>
      <c r="F9" s="80">
        <v>-3596206.82</v>
      </c>
      <c r="G9" s="80">
        <v>-3596206.82</v>
      </c>
      <c r="H9" s="80">
        <v>-817927.82</v>
      </c>
      <c r="I9" s="80">
        <v>-817927.82</v>
      </c>
      <c r="J9" s="7"/>
    </row>
    <row r="10" spans="1:11" s="8" customFormat="1" x14ac:dyDescent="0.2">
      <c r="A10" s="18">
        <v>52</v>
      </c>
      <c r="B10" s="19" t="s">
        <v>17</v>
      </c>
      <c r="C10" s="77"/>
      <c r="D10" s="77"/>
      <c r="E10" s="77"/>
      <c r="F10" s="77"/>
      <c r="G10" s="77"/>
      <c r="H10" s="78"/>
      <c r="I10" s="78"/>
      <c r="J10" s="7"/>
    </row>
    <row r="11" spans="1:11" s="8" customFormat="1" x14ac:dyDescent="0.2">
      <c r="A11" s="18">
        <v>60</v>
      </c>
      <c r="B11" s="7" t="s">
        <v>18</v>
      </c>
      <c r="C11" s="76"/>
      <c r="D11" s="76"/>
      <c r="E11" s="76"/>
      <c r="F11" s="76"/>
      <c r="G11" s="76"/>
      <c r="H11" s="76"/>
      <c r="I11" s="78"/>
      <c r="J11" s="7"/>
    </row>
    <row r="12" spans="1:11" s="8" customFormat="1" x14ac:dyDescent="0.2">
      <c r="A12" s="18">
        <v>61</v>
      </c>
      <c r="B12" s="19" t="s">
        <v>16</v>
      </c>
      <c r="C12" s="80">
        <v>-2967027</v>
      </c>
      <c r="D12" s="80">
        <v>1190000</v>
      </c>
      <c r="E12" s="80">
        <v>-1777027</v>
      </c>
      <c r="F12" s="80">
        <v>-1771060.76</v>
      </c>
      <c r="G12" s="80">
        <v>-1771060.76</v>
      </c>
      <c r="H12" s="80">
        <v>1195966.24</v>
      </c>
      <c r="I12" s="81">
        <v>0</v>
      </c>
      <c r="J12" s="7"/>
    </row>
    <row r="13" spans="1:11" s="8" customFormat="1" x14ac:dyDescent="0.2">
      <c r="A13" s="18">
        <v>62</v>
      </c>
      <c r="B13" s="19" t="s">
        <v>17</v>
      </c>
      <c r="C13" s="80">
        <v>-2967027</v>
      </c>
      <c r="D13" s="80">
        <v>1190000</v>
      </c>
      <c r="E13" s="80">
        <v>-1777027</v>
      </c>
      <c r="F13" s="80">
        <v>-1771060.76</v>
      </c>
      <c r="G13" s="80">
        <v>-1771060.76</v>
      </c>
      <c r="H13" s="80">
        <v>1195966.24</v>
      </c>
      <c r="I13" s="81">
        <v>0</v>
      </c>
      <c r="J13" s="7"/>
    </row>
    <row r="14" spans="1:11" s="8" customFormat="1" ht="33.75" x14ac:dyDescent="0.2">
      <c r="A14" s="18">
        <v>69</v>
      </c>
      <c r="B14" s="20" t="s">
        <v>46</v>
      </c>
      <c r="C14" s="77"/>
      <c r="D14" s="77"/>
      <c r="E14" s="77"/>
      <c r="F14" s="77"/>
      <c r="G14" s="77"/>
      <c r="H14" s="78"/>
      <c r="I14" s="78"/>
      <c r="J14" s="7"/>
    </row>
    <row r="15" spans="1:11" s="8" customFormat="1" x14ac:dyDescent="0.2">
      <c r="A15" s="18">
        <v>70</v>
      </c>
      <c r="B15" s="7" t="s">
        <v>19</v>
      </c>
      <c r="C15" s="77"/>
      <c r="D15" s="77"/>
      <c r="E15" s="77"/>
      <c r="F15" s="77"/>
      <c r="G15" s="77"/>
      <c r="H15" s="78"/>
      <c r="I15" s="78"/>
      <c r="J15" s="7"/>
    </row>
    <row r="16" spans="1:11" s="8" customFormat="1" x14ac:dyDescent="0.2">
      <c r="A16" s="18">
        <v>80</v>
      </c>
      <c r="B16" s="7" t="s">
        <v>20</v>
      </c>
      <c r="C16" s="80">
        <v>-448126922.56999999</v>
      </c>
      <c r="D16" s="80">
        <v>22298772.359999999</v>
      </c>
      <c r="E16" s="80">
        <v>-425828150.20999998</v>
      </c>
      <c r="F16" s="80">
        <v>-374010714.69</v>
      </c>
      <c r="G16" s="80">
        <v>-374010714.69</v>
      </c>
      <c r="H16" s="80">
        <v>74116207.879999995</v>
      </c>
      <c r="I16" s="81">
        <v>0</v>
      </c>
      <c r="J16" s="7"/>
    </row>
    <row r="17" spans="1:10" s="8" customFormat="1" x14ac:dyDescent="0.2">
      <c r="A17" s="18">
        <v>90</v>
      </c>
      <c r="B17" s="7" t="s">
        <v>22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  <c r="H17" s="81">
        <v>0</v>
      </c>
      <c r="I17" s="81">
        <v>0</v>
      </c>
      <c r="J17" s="7"/>
    </row>
    <row r="18" spans="1:10" s="8" customFormat="1" x14ac:dyDescent="0.2">
      <c r="A18" s="21" t="s">
        <v>26</v>
      </c>
      <c r="B18" s="22" t="s">
        <v>21</v>
      </c>
      <c r="C18" s="83">
        <v>-133103977.62</v>
      </c>
      <c r="D18" s="83">
        <v>18058590.27</v>
      </c>
      <c r="E18" s="83">
        <v>-115045387.34999999</v>
      </c>
      <c r="F18" s="83">
        <v>-76887958.480000004</v>
      </c>
      <c r="G18" s="83">
        <v>-76887958.480000004</v>
      </c>
      <c r="H18" s="83">
        <v>56216019.140000001</v>
      </c>
      <c r="I18" s="84">
        <v>0</v>
      </c>
      <c r="J18" s="7"/>
    </row>
    <row r="20" spans="1:10" x14ac:dyDescent="0.2">
      <c r="A20" s="38" t="s">
        <v>47</v>
      </c>
      <c r="B20" s="39"/>
      <c r="C20" s="39"/>
      <c r="D20" s="40"/>
    </row>
    <row r="21" spans="1:10" x14ac:dyDescent="0.2">
      <c r="A21" s="41"/>
      <c r="B21" s="39"/>
      <c r="C21" s="39"/>
      <c r="D21" s="40"/>
    </row>
    <row r="22" spans="1:10" x14ac:dyDescent="0.2">
      <c r="A22" s="42"/>
      <c r="B22" s="43"/>
      <c r="C22" s="42"/>
      <c r="D22" s="42"/>
    </row>
    <row r="23" spans="1:10" x14ac:dyDescent="0.2">
      <c r="A23" s="44"/>
      <c r="B23" s="42"/>
      <c r="C23" s="42"/>
      <c r="D23" s="42"/>
    </row>
    <row r="24" spans="1:10" x14ac:dyDescent="0.2">
      <c r="A24" s="44"/>
      <c r="B24" s="42"/>
      <c r="C24" s="44"/>
      <c r="D24" s="45"/>
    </row>
    <row r="25" spans="1:10" x14ac:dyDescent="0.2">
      <c r="A25" s="44"/>
      <c r="B25" s="46"/>
      <c r="C25" s="47"/>
      <c r="D25" s="48"/>
    </row>
  </sheetData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zoomScale="120" zoomScaleNormal="120" zoomScaleSheetLayoutView="100" workbookViewId="0">
      <pane ySplit="1" topLeftCell="A2" activePane="bottomLeft" state="frozen"/>
      <selection pane="bottomLeft" activeCell="A10" sqref="A10:XFD10"/>
    </sheetView>
  </sheetViews>
  <sheetFormatPr baseColWidth="10" defaultRowHeight="11.25" x14ac:dyDescent="0.2"/>
  <cols>
    <col min="1" max="1" width="135.83203125" style="14" customWidth="1"/>
    <col min="2" max="16384" width="12" style="14"/>
  </cols>
  <sheetData>
    <row r="1" spans="1:1" x14ac:dyDescent="0.2">
      <c r="A1" s="12" t="s">
        <v>28</v>
      </c>
    </row>
    <row r="2" spans="1:1" ht="11.25" customHeight="1" x14ac:dyDescent="0.2">
      <c r="A2" s="15" t="s">
        <v>38</v>
      </c>
    </row>
    <row r="3" spans="1:1" ht="33.75" x14ac:dyDescent="0.2">
      <c r="A3" s="15" t="s">
        <v>39</v>
      </c>
    </row>
    <row r="4" spans="1:1" ht="11.25" customHeight="1" x14ac:dyDescent="0.2">
      <c r="A4" s="15" t="s">
        <v>40</v>
      </c>
    </row>
    <row r="5" spans="1:1" ht="22.5" customHeight="1" x14ac:dyDescent="0.2">
      <c r="A5" s="15" t="s">
        <v>41</v>
      </c>
    </row>
    <row r="6" spans="1:1" ht="56.25" customHeight="1" x14ac:dyDescent="0.2">
      <c r="A6" s="15" t="s">
        <v>42</v>
      </c>
    </row>
    <row r="7" spans="1:1" ht="34.5" customHeight="1" x14ac:dyDescent="0.2">
      <c r="A7" s="15" t="s">
        <v>43</v>
      </c>
    </row>
    <row r="8" spans="1:1" ht="11.25" customHeight="1" x14ac:dyDescent="0.2">
      <c r="A8" s="15" t="s">
        <v>44</v>
      </c>
    </row>
    <row r="9" spans="1:1" ht="11.25" customHeight="1" x14ac:dyDescent="0.2">
      <c r="A9" s="15" t="s">
        <v>45</v>
      </c>
    </row>
    <row r="10" spans="1:1" x14ac:dyDescent="0.2">
      <c r="A10" s="15"/>
    </row>
    <row r="11" spans="1:1" x14ac:dyDescent="0.2">
      <c r="A11" s="15"/>
    </row>
    <row r="12" spans="1:1" x14ac:dyDescent="0.2">
      <c r="A12" s="13" t="s">
        <v>29</v>
      </c>
    </row>
    <row r="13" spans="1:1" x14ac:dyDescent="0.2">
      <c r="A13" s="15" t="s">
        <v>37</v>
      </c>
    </row>
    <row r="14" spans="1:1" x14ac:dyDescent="0.2">
      <c r="A14" s="15"/>
    </row>
    <row r="15" spans="1:1" ht="11.25" customHeight="1" x14ac:dyDescent="0.2">
      <c r="A15" s="13" t="s">
        <v>31</v>
      </c>
    </row>
    <row r="16" spans="1:1" ht="11.25" customHeight="1" x14ac:dyDescent="0.2">
      <c r="A16" s="15" t="s">
        <v>32</v>
      </c>
    </row>
    <row r="17" spans="1:1" ht="11.25" customHeight="1" x14ac:dyDescent="0.2">
      <c r="A17" s="15"/>
    </row>
    <row r="18" spans="1:1" ht="11.25" customHeight="1" x14ac:dyDescent="0.2">
      <c r="A18" s="13" t="s">
        <v>30</v>
      </c>
    </row>
    <row r="19" spans="1:1" ht="14.1" customHeight="1" x14ac:dyDescent="0.2">
      <c r="A19" s="16" t="s">
        <v>34</v>
      </c>
    </row>
    <row r="20" spans="1:1" ht="14.1" customHeight="1" x14ac:dyDescent="0.2">
      <c r="A20" s="16" t="s">
        <v>33</v>
      </c>
    </row>
    <row r="21" spans="1:1" x14ac:dyDescent="0.2">
      <c r="A21" s="15"/>
    </row>
    <row r="22" spans="1:1" x14ac:dyDescent="0.2">
      <c r="A22" s="15"/>
    </row>
  </sheetData>
  <sheetProtection algorithmName="SHA-512" hashValue="nMZ5sxwPJvHU8o26DR5IJd7OIgMKt91EIy+iSa4JNE2CzFfIvbbXhNeNXoASobm1m8CjrHHM04jQNecU57QsCg==" saltValue="uMvKMH3DJAar/F+GIpff1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pane ySplit="2" topLeftCell="A3" activePane="bottomLeft" state="frozen"/>
      <selection pane="bottomLeft" activeCell="M5" sqref="M5"/>
    </sheetView>
  </sheetViews>
  <sheetFormatPr baseColWidth="10" defaultRowHeight="11.25" x14ac:dyDescent="0.2"/>
  <cols>
    <col min="1" max="1" width="8.83203125" style="8" customWidth="1"/>
    <col min="2" max="2" width="50.83203125" style="8" customWidth="1"/>
    <col min="3" max="3" width="17.83203125" style="8" customWidth="1"/>
    <col min="4" max="4" width="19.83203125" style="8" customWidth="1"/>
    <col min="5" max="9" width="17.83203125" style="8" customWidth="1"/>
    <col min="10" max="16384" width="12" style="8"/>
  </cols>
  <sheetData>
    <row r="1" spans="1:10" s="10" customFormat="1" ht="60" customHeight="1" x14ac:dyDescent="0.2">
      <c r="A1" s="113" t="s">
        <v>82</v>
      </c>
      <c r="B1" s="114"/>
      <c r="C1" s="114"/>
      <c r="D1" s="114"/>
      <c r="E1" s="114"/>
      <c r="F1" s="114"/>
      <c r="G1" s="114"/>
      <c r="H1" s="114"/>
      <c r="I1" s="115"/>
      <c r="J1" s="9"/>
    </row>
    <row r="2" spans="1:10" s="11" customFormat="1" ht="24.95" customHeight="1" x14ac:dyDescent="0.2">
      <c r="A2" s="29" t="s">
        <v>1</v>
      </c>
      <c r="B2" s="30" t="s">
        <v>0</v>
      </c>
      <c r="C2" s="31" t="s">
        <v>5</v>
      </c>
      <c r="D2" s="32" t="s">
        <v>27</v>
      </c>
      <c r="E2" s="31" t="s">
        <v>6</v>
      </c>
      <c r="F2" s="31" t="s">
        <v>7</v>
      </c>
      <c r="G2" s="31" t="s">
        <v>9</v>
      </c>
      <c r="H2" s="31" t="s">
        <v>10</v>
      </c>
      <c r="I2" s="31" t="s">
        <v>8</v>
      </c>
      <c r="J2" s="5"/>
    </row>
    <row r="3" spans="1:10" x14ac:dyDescent="0.2">
      <c r="A3" s="33">
        <v>90001</v>
      </c>
      <c r="B3" s="34" t="s">
        <v>4</v>
      </c>
      <c r="C3" s="99">
        <f>C4+C20</f>
        <v>-622253800.19000006</v>
      </c>
      <c r="D3" s="99">
        <f t="shared" ref="D3:H3" si="0">D4+D20</f>
        <v>34115764.629999995</v>
      </c>
      <c r="E3" s="99">
        <f t="shared" si="0"/>
        <v>-588138035.55999994</v>
      </c>
      <c r="F3" s="99">
        <f t="shared" si="0"/>
        <v>-497884968.51999998</v>
      </c>
      <c r="G3" s="99">
        <f t="shared" si="0"/>
        <v>-497884968.51999998</v>
      </c>
      <c r="H3" s="99">
        <f t="shared" si="0"/>
        <v>124368831.67</v>
      </c>
      <c r="I3" s="99"/>
      <c r="J3" s="7"/>
    </row>
    <row r="4" spans="1:10" x14ac:dyDescent="0.2">
      <c r="A4" s="35">
        <v>90002</v>
      </c>
      <c r="B4" s="27" t="s">
        <v>23</v>
      </c>
      <c r="C4" s="94">
        <f>C5+C6+C7+C8+C11+C14</f>
        <v>-489149822.56999999</v>
      </c>
      <c r="D4" s="94">
        <f t="shared" ref="D4:I4" si="1">D5+D6+D7+D8+D11+D14</f>
        <v>16057174.359999999</v>
      </c>
      <c r="E4" s="94">
        <f t="shared" si="1"/>
        <v>-473092648.20999998</v>
      </c>
      <c r="F4" s="94">
        <f t="shared" si="1"/>
        <v>-420997010.03999996</v>
      </c>
      <c r="G4" s="94">
        <f t="shared" si="1"/>
        <v>-420997010.03999996</v>
      </c>
      <c r="H4" s="94">
        <f t="shared" si="1"/>
        <v>68152812.530000001</v>
      </c>
      <c r="I4" s="94">
        <f t="shared" si="1"/>
        <v>-7159361.5899999999</v>
      </c>
      <c r="J4" s="7"/>
    </row>
    <row r="5" spans="1:10" x14ac:dyDescent="0.2">
      <c r="A5" s="36">
        <v>10</v>
      </c>
      <c r="B5" s="25" t="s">
        <v>11</v>
      </c>
      <c r="C5" s="93">
        <v>-15532185</v>
      </c>
      <c r="D5" s="93">
        <v>-1570000</v>
      </c>
      <c r="E5" s="93">
        <v>-17102185</v>
      </c>
      <c r="F5" s="93">
        <v>-17418028.440000001</v>
      </c>
      <c r="G5" s="93">
        <v>-17418028.440000001</v>
      </c>
      <c r="H5" s="93">
        <v>-1885843.44</v>
      </c>
      <c r="I5" s="93">
        <v>-1885843.44</v>
      </c>
      <c r="J5" s="7"/>
    </row>
    <row r="6" spans="1:10" x14ac:dyDescent="0.2">
      <c r="A6" s="36">
        <v>30</v>
      </c>
      <c r="B6" s="25" t="s">
        <v>13</v>
      </c>
      <c r="C6" s="93">
        <v>-165510</v>
      </c>
      <c r="D6" s="93">
        <v>-954000</v>
      </c>
      <c r="E6" s="93">
        <v>-1119510</v>
      </c>
      <c r="F6" s="93">
        <v>-304400</v>
      </c>
      <c r="G6" s="93">
        <v>-304400</v>
      </c>
      <c r="H6" s="93">
        <v>-138890</v>
      </c>
      <c r="I6" s="93">
        <v>-138890</v>
      </c>
      <c r="J6" s="7"/>
    </row>
    <row r="7" spans="1:10" x14ac:dyDescent="0.2">
      <c r="A7" s="36">
        <v>40</v>
      </c>
      <c r="B7" s="25" t="s">
        <v>14</v>
      </c>
      <c r="C7" s="93">
        <v>-19579899</v>
      </c>
      <c r="D7" s="93">
        <v>-4327598</v>
      </c>
      <c r="E7" s="93">
        <v>-23907497</v>
      </c>
      <c r="F7" s="93">
        <v>-23896599.329999998</v>
      </c>
      <c r="G7" s="93">
        <v>-23896599.329999998</v>
      </c>
      <c r="H7" s="93">
        <v>-4316700.33</v>
      </c>
      <c r="I7" s="93">
        <v>-4316700.33</v>
      </c>
      <c r="J7" s="7"/>
    </row>
    <row r="8" spans="1:10" x14ac:dyDescent="0.2">
      <c r="A8" s="36">
        <v>50</v>
      </c>
      <c r="B8" s="25" t="s">
        <v>15</v>
      </c>
      <c r="C8" s="93">
        <v>-2778279</v>
      </c>
      <c r="D8" s="93">
        <v>-580000</v>
      </c>
      <c r="E8" s="93">
        <v>-3358279</v>
      </c>
      <c r="F8" s="93">
        <v>-3596206.82</v>
      </c>
      <c r="G8" s="93">
        <v>-3596206.82</v>
      </c>
      <c r="H8" s="93">
        <v>-817927.82</v>
      </c>
      <c r="I8" s="93">
        <v>-817927.82</v>
      </c>
      <c r="J8" s="7"/>
    </row>
    <row r="9" spans="1:10" x14ac:dyDescent="0.2">
      <c r="A9" s="36">
        <v>51</v>
      </c>
      <c r="B9" s="26" t="s">
        <v>16</v>
      </c>
      <c r="C9" s="93">
        <v>-2778279</v>
      </c>
      <c r="D9" s="93">
        <v>-580000</v>
      </c>
      <c r="E9" s="93">
        <v>-3358279</v>
      </c>
      <c r="F9" s="93">
        <v>-3596206.82</v>
      </c>
      <c r="G9" s="93">
        <v>-3596206.82</v>
      </c>
      <c r="H9" s="93">
        <v>-817927.82</v>
      </c>
      <c r="I9" s="93">
        <v>-817927.82</v>
      </c>
      <c r="J9" s="7"/>
    </row>
    <row r="10" spans="1:10" x14ac:dyDescent="0.2">
      <c r="A10" s="36">
        <v>52</v>
      </c>
      <c r="B10" s="26" t="s">
        <v>17</v>
      </c>
      <c r="C10" s="97"/>
      <c r="D10" s="97"/>
      <c r="E10" s="97"/>
      <c r="F10" s="97"/>
      <c r="G10" s="97"/>
      <c r="H10" s="96"/>
      <c r="I10" s="96"/>
      <c r="J10" s="7"/>
    </row>
    <row r="11" spans="1:10" x14ac:dyDescent="0.2">
      <c r="A11" s="36">
        <v>60</v>
      </c>
      <c r="B11" s="25" t="s">
        <v>18</v>
      </c>
      <c r="C11" s="93">
        <v>-2967027</v>
      </c>
      <c r="D11" s="93">
        <v>1190000</v>
      </c>
      <c r="E11" s="93">
        <v>-1777027</v>
      </c>
      <c r="F11" s="93">
        <v>-1771060.76</v>
      </c>
      <c r="G11" s="93">
        <v>-1771060.76</v>
      </c>
      <c r="H11" s="93">
        <v>1195966.24</v>
      </c>
      <c r="I11" s="96">
        <v>0</v>
      </c>
      <c r="J11" s="7"/>
    </row>
    <row r="12" spans="1:10" x14ac:dyDescent="0.2">
      <c r="A12" s="36">
        <v>61</v>
      </c>
      <c r="B12" s="26" t="s">
        <v>16</v>
      </c>
      <c r="C12" s="93">
        <v>-2967027</v>
      </c>
      <c r="D12" s="93">
        <v>1190000</v>
      </c>
      <c r="E12" s="93">
        <v>-1777027</v>
      </c>
      <c r="F12" s="93">
        <v>-1771060.76</v>
      </c>
      <c r="G12" s="93">
        <v>-1771060.76</v>
      </c>
      <c r="H12" s="93">
        <v>1195966.24</v>
      </c>
      <c r="I12" s="96">
        <v>0</v>
      </c>
      <c r="J12" s="7"/>
    </row>
    <row r="13" spans="1:10" x14ac:dyDescent="0.2">
      <c r="A13" s="36">
        <v>62</v>
      </c>
      <c r="B13" s="26" t="s">
        <v>17</v>
      </c>
      <c r="C13" s="97"/>
      <c r="D13" s="97"/>
      <c r="E13" s="97"/>
      <c r="F13" s="97"/>
      <c r="G13" s="97"/>
      <c r="H13" s="96"/>
      <c r="I13" s="96"/>
      <c r="J13" s="7"/>
    </row>
    <row r="14" spans="1:10" x14ac:dyDescent="0.2">
      <c r="A14" s="36">
        <v>80</v>
      </c>
      <c r="B14" s="25" t="s">
        <v>20</v>
      </c>
      <c r="C14" s="93">
        <v>-448126922.56999999</v>
      </c>
      <c r="D14" s="93">
        <v>22298772.359999999</v>
      </c>
      <c r="E14" s="93">
        <v>-425828150.20999998</v>
      </c>
      <c r="F14" s="93">
        <v>-374010714.69</v>
      </c>
      <c r="G14" s="93">
        <v>-374010714.69</v>
      </c>
      <c r="H14" s="93">
        <v>74116207.879999995</v>
      </c>
      <c r="I14" s="96">
        <v>0</v>
      </c>
      <c r="J14" s="7"/>
    </row>
    <row r="15" spans="1:10" x14ac:dyDescent="0.2">
      <c r="A15" s="36">
        <v>90</v>
      </c>
      <c r="B15" s="25" t="s">
        <v>22</v>
      </c>
      <c r="C15" s="97"/>
      <c r="D15" s="97"/>
      <c r="E15" s="97"/>
      <c r="F15" s="97"/>
      <c r="G15" s="97"/>
      <c r="H15" s="96"/>
      <c r="I15" s="96"/>
      <c r="J15" s="7"/>
    </row>
    <row r="16" spans="1:10" x14ac:dyDescent="0.2">
      <c r="A16" s="35">
        <v>90003</v>
      </c>
      <c r="B16" s="27" t="s">
        <v>24</v>
      </c>
      <c r="C16" s="98"/>
      <c r="D16" s="98"/>
      <c r="E16" s="98"/>
      <c r="F16" s="98"/>
      <c r="G16" s="98"/>
      <c r="H16" s="95"/>
      <c r="I16" s="95"/>
      <c r="J16" s="7"/>
    </row>
    <row r="17" spans="1:10" x14ac:dyDescent="0.2">
      <c r="A17" s="36">
        <v>20</v>
      </c>
      <c r="B17" s="25" t="s">
        <v>12</v>
      </c>
      <c r="C17" s="97"/>
      <c r="D17" s="97"/>
      <c r="E17" s="97"/>
      <c r="F17" s="97"/>
      <c r="G17" s="97"/>
      <c r="H17" s="96"/>
      <c r="I17" s="96"/>
      <c r="J17" s="7"/>
    </row>
    <row r="18" spans="1:10" x14ac:dyDescent="0.2">
      <c r="A18" s="36">
        <v>70</v>
      </c>
      <c r="B18" s="25" t="s">
        <v>19</v>
      </c>
      <c r="C18" s="97"/>
      <c r="D18" s="97"/>
      <c r="E18" s="97"/>
      <c r="F18" s="97"/>
      <c r="G18" s="97"/>
      <c r="H18" s="96"/>
      <c r="I18" s="96"/>
      <c r="J18" s="7"/>
    </row>
    <row r="19" spans="1:10" x14ac:dyDescent="0.2">
      <c r="A19" s="36">
        <v>90</v>
      </c>
      <c r="B19" s="25" t="s">
        <v>22</v>
      </c>
      <c r="C19" s="97"/>
      <c r="D19" s="97"/>
      <c r="E19" s="97"/>
      <c r="F19" s="97"/>
      <c r="G19" s="97"/>
      <c r="H19" s="96"/>
      <c r="I19" s="96"/>
      <c r="J19" s="7"/>
    </row>
    <row r="20" spans="1:10" x14ac:dyDescent="0.2">
      <c r="A20" s="35">
        <v>90004</v>
      </c>
      <c r="B20" s="10" t="s">
        <v>25</v>
      </c>
      <c r="C20" s="94">
        <v>-133103977.62</v>
      </c>
      <c r="D20" s="94">
        <v>18058590.27</v>
      </c>
      <c r="E20" s="94">
        <v>-115045387.34999999</v>
      </c>
      <c r="F20" s="94">
        <v>-76887958.480000004</v>
      </c>
      <c r="G20" s="94">
        <v>-76887958.480000004</v>
      </c>
      <c r="H20" s="94">
        <v>56216019.140000001</v>
      </c>
      <c r="I20" s="95">
        <v>0</v>
      </c>
      <c r="J20" s="7"/>
    </row>
    <row r="21" spans="1:10" x14ac:dyDescent="0.2">
      <c r="A21" s="37" t="s">
        <v>26</v>
      </c>
      <c r="B21" s="28" t="s">
        <v>21</v>
      </c>
      <c r="C21" s="92">
        <v>-133103977.62</v>
      </c>
      <c r="D21" s="92">
        <v>18058590.27</v>
      </c>
      <c r="E21" s="92">
        <v>-115045387.34999999</v>
      </c>
      <c r="F21" s="92">
        <v>-76887958.480000004</v>
      </c>
      <c r="G21" s="92">
        <v>-76887958.480000004</v>
      </c>
      <c r="H21" s="92">
        <v>56216019.140000001</v>
      </c>
      <c r="I21" s="91">
        <v>0</v>
      </c>
      <c r="J21" s="7"/>
    </row>
    <row r="23" spans="1:10" x14ac:dyDescent="0.2">
      <c r="A23" s="38" t="s">
        <v>47</v>
      </c>
      <c r="B23" s="39"/>
      <c r="C23" s="39"/>
      <c r="D23" s="40"/>
    </row>
    <row r="24" spans="1:10" x14ac:dyDescent="0.2">
      <c r="A24" s="41"/>
      <c r="B24" s="39"/>
      <c r="C24" s="39"/>
      <c r="D24" s="40"/>
    </row>
    <row r="25" spans="1:10" x14ac:dyDescent="0.2">
      <c r="A25" s="42"/>
      <c r="B25" s="43"/>
      <c r="C25" s="42"/>
      <c r="D25" s="42"/>
    </row>
    <row r="26" spans="1:10" x14ac:dyDescent="0.2">
      <c r="A26" s="44"/>
      <c r="B26" s="42"/>
      <c r="C26" s="42"/>
      <c r="D26" s="42"/>
    </row>
    <row r="27" spans="1:10" x14ac:dyDescent="0.2">
      <c r="A27" s="44"/>
      <c r="B27" s="42"/>
      <c r="C27" s="44"/>
      <c r="D27" s="45"/>
    </row>
    <row r="28" spans="1:10" x14ac:dyDescent="0.2">
      <c r="A28" s="44"/>
      <c r="B28" s="46"/>
      <c r="C28" s="47"/>
      <c r="D28" s="48"/>
    </row>
  </sheetData>
  <sheetProtection algorithmName="SHA-512" hashValue="5YBoZUYNkSITgTh6y+zJbgun1c/IPyqD9L+YPpcGGZIocxmsF22cLm22JEZ/Yel2P6MOUeJaLZOQPOhCF9nH3Q==" saltValue="yqSwlcPSmFofS98nXIJ1sg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20" zoomScaleNormal="120" zoomScaleSheetLayoutView="100" workbookViewId="0">
      <pane ySplit="1" topLeftCell="A2" activePane="bottomLeft" state="frozen"/>
      <selection pane="bottomLeft" activeCell="A12" sqref="A12"/>
    </sheetView>
  </sheetViews>
  <sheetFormatPr baseColWidth="10" defaultRowHeight="11.25" x14ac:dyDescent="0.2"/>
  <cols>
    <col min="1" max="1" width="135.83203125" style="14" customWidth="1"/>
    <col min="2" max="16384" width="12" style="14"/>
  </cols>
  <sheetData>
    <row r="1" spans="1:1" x14ac:dyDescent="0.2">
      <c r="A1" s="12" t="s">
        <v>28</v>
      </c>
    </row>
    <row r="2" spans="1:1" ht="11.25" customHeight="1" x14ac:dyDescent="0.2">
      <c r="A2" s="15" t="s">
        <v>38</v>
      </c>
    </row>
    <row r="3" spans="1:1" ht="33.75" x14ac:dyDescent="0.2">
      <c r="A3" s="15" t="s">
        <v>39</v>
      </c>
    </row>
    <row r="4" spans="1:1" x14ac:dyDescent="0.2">
      <c r="A4" s="15" t="s">
        <v>40</v>
      </c>
    </row>
    <row r="5" spans="1:1" ht="22.5" customHeight="1" x14ac:dyDescent="0.2">
      <c r="A5" s="15" t="s">
        <v>41</v>
      </c>
    </row>
    <row r="6" spans="1:1" ht="56.25" customHeight="1" x14ac:dyDescent="0.2">
      <c r="A6" s="15" t="s">
        <v>42</v>
      </c>
    </row>
    <row r="7" spans="1:1" ht="35.25" customHeight="1" x14ac:dyDescent="0.2">
      <c r="A7" s="15" t="s">
        <v>43</v>
      </c>
    </row>
    <row r="8" spans="1:1" ht="11.25" customHeight="1" x14ac:dyDescent="0.2">
      <c r="A8" s="15" t="s">
        <v>44</v>
      </c>
    </row>
    <row r="9" spans="1:1" ht="11.25" customHeight="1" x14ac:dyDescent="0.2">
      <c r="A9" s="15" t="s">
        <v>45</v>
      </c>
    </row>
    <row r="10" spans="1:1" x14ac:dyDescent="0.2">
      <c r="A10" s="15"/>
    </row>
    <row r="11" spans="1:1" x14ac:dyDescent="0.2">
      <c r="A11" s="13" t="s">
        <v>29</v>
      </c>
    </row>
    <row r="12" spans="1:1" ht="11.25" customHeight="1" x14ac:dyDescent="0.2">
      <c r="A12" s="15" t="s">
        <v>37</v>
      </c>
    </row>
    <row r="13" spans="1:1" ht="11.25" customHeight="1" x14ac:dyDescent="0.2">
      <c r="A13" s="15"/>
    </row>
    <row r="14" spans="1:1" ht="11.25" customHeight="1" x14ac:dyDescent="0.2">
      <c r="A14" s="13" t="s">
        <v>30</v>
      </c>
    </row>
    <row r="15" spans="1:1" ht="27.95" customHeight="1" x14ac:dyDescent="0.2">
      <c r="A15" s="16" t="s">
        <v>35</v>
      </c>
    </row>
    <row r="16" spans="1:1" ht="14.1" customHeight="1" x14ac:dyDescent="0.2">
      <c r="A16" s="16" t="s">
        <v>33</v>
      </c>
    </row>
    <row r="17" spans="1:1" x14ac:dyDescent="0.2">
      <c r="A17" s="15"/>
    </row>
  </sheetData>
  <sheetProtection algorithmName="SHA-512" hashValue="ca2Y1tnxwemJHcChrIwdg7jHrOtQIkVG47yDIKP1FPu+8gOl7R429pw6qmy/7RKP9Wy9KLUptXXhlACI/So4DQ==" saltValue="00GZUTsguAqeHb0I138Qt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EAI</vt:lpstr>
      <vt:lpstr>Instructivo_EAI</vt:lpstr>
      <vt:lpstr>CRI</vt:lpstr>
      <vt:lpstr>Instructivo_CRI</vt:lpstr>
      <vt:lpstr>CFF</vt:lpstr>
      <vt:lpstr>Instructivo_CFF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2017-03-30T22:07:26Z</cp:lastPrinted>
  <dcterms:created xsi:type="dcterms:W3CDTF">2012-12-11T20:48:19Z</dcterms:created>
  <dcterms:modified xsi:type="dcterms:W3CDTF">2018-01-30T16:48:52Z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