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4" state="hidden" r:id="rId1"/>
    <sheet name="F2" sheetId="3" r:id="rId2"/>
  </sheets>
  <externalReferences>
    <externalReference r:id="rId3"/>
  </externalReferences>
  <definedNames>
    <definedName name="DEUDA_CONT_FIN_01">'F2'!$B$26</definedName>
    <definedName name="DEUDA_CONT_FIN_02">'F2'!$C$26</definedName>
    <definedName name="DEUDA_CONT_FIN_03">'F2'!$D$26</definedName>
    <definedName name="DEUDA_CONT_FIN_04">'F2'!$E$26</definedName>
    <definedName name="DEUDA_CONT_FIN_05">'F2'!$F$26</definedName>
    <definedName name="DEUDA_CONT_FIN_06">'F2'!$G$26</definedName>
    <definedName name="DEUDA_CONT_FIN_07">'F2'!$H$26</definedName>
    <definedName name="ENTE_PUBLICO_A">#REF!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2">'F2'!$C$31</definedName>
    <definedName name="VALOR_INS_BCC_FIN_03">'F2'!$D$31</definedName>
    <definedName name="VALOR_INS_BCC_FIN_04">'F2'!$E$31</definedName>
    <definedName name="VALOR_INS_BCC_FIN_05">'F2'!$F$31</definedName>
    <definedName name="VALOR_INS_BCC_FIN_06">'F2'!$G$31</definedName>
    <definedName name="VALOR_INS_BCC_FIN_07">'F2'!$H$31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E41" i="3"/>
  <c r="D41" i="3"/>
  <c r="C41" i="3"/>
  <c r="B41" i="3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G13" i="3"/>
  <c r="F13" i="3"/>
  <c r="E13" i="3"/>
  <c r="D13" i="3"/>
  <c r="C13" i="3"/>
  <c r="B13" i="3"/>
  <c r="B10" i="3"/>
  <c r="F10" i="3" s="1"/>
  <c r="F9" i="3" s="1"/>
  <c r="F8" i="3" s="1"/>
  <c r="F20" i="3" s="1"/>
  <c r="H9" i="3"/>
  <c r="H8" i="3" s="1"/>
  <c r="H20" i="3" s="1"/>
  <c r="G9" i="3"/>
  <c r="G8" i="3" s="1"/>
  <c r="G20" i="3" s="1"/>
  <c r="E9" i="3"/>
  <c r="D9" i="3"/>
  <c r="D8" i="3" s="1"/>
  <c r="D20" i="3" s="1"/>
  <c r="C9" i="3"/>
  <c r="B9" i="3"/>
  <c r="B8" i="3" s="1"/>
  <c r="B20" i="3" s="1"/>
  <c r="E8" i="3"/>
  <c r="E20" i="3" s="1"/>
  <c r="C8" i="3"/>
  <c r="C20" i="3" s="1"/>
  <c r="B6" i="3"/>
  <c r="A4" i="3"/>
</calcChain>
</file>

<file path=xl/sharedStrings.xml><?xml version="1.0" encoding="utf-8"?>
<sst xmlns="http://schemas.openxmlformats.org/spreadsheetml/2006/main" count="45" uniqueCount="43">
  <si>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</si>
  <si>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</si>
  <si>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</si>
  <si>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</si>
  <si>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</si>
  <si>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</si>
  <si>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</si>
  <si>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</si>
  <si>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</si>
  <si>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</si>
  <si>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</si>
  <si>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</si>
  <si>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</si>
  <si>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</si>
  <si>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</si>
  <si>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</si>
  <si>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</si>
  <si>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</si>
  <si>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</si>
  <si>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</si>
  <si>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</si>
  <si>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</si>
  <si>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</si>
  <si>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</si>
  <si>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</si>
  <si>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6. Obligaciones a Corto Plazo (Informativo)</t>
  </si>
  <si>
    <t>A. Crédito 1</t>
  </si>
  <si>
    <t>B. Crédito 2</t>
  </si>
  <si>
    <t>C. Crédito XX</t>
  </si>
  <si>
    <t>@se6#16</t>
  </si>
  <si>
    <t>Formato 2 Informe Analítico de la Deuda Pública y Otros Pasivos - LDF</t>
  </si>
  <si>
    <t>Informe Analítico de la Deuda Pública y Otros Pasivos - LDF</t>
  </si>
  <si>
    <t>(PESOS)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</si>
  <si>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</si>
  <si>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</si>
  <si>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</si>
  <si>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</si>
  <si>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</si>
  <si>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</si>
  <si>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</si>
  <si>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Comisiones y Costos Relacionados (o)</t>
  </si>
  <si>
    <t>Tasa Efectiva (p)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</si>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</sst>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 applyProtection="1">
      <protection locked="0"/>
    </xf>
    <xf numFmtId="0" fontId="1" fillId="0" borderId="0" xfId="2"/>
    <xf numFmtId="0" fontId="3" fillId="0" borderId="0" xfId="2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indent="3"/>
    </xf>
    <xf numFmtId="4" fontId="5" fillId="0" borderId="3" xfId="0" applyNumberFormat="1" applyFont="1" applyFill="1" applyBorder="1" applyAlignment="1" applyProtection="1">
      <alignment vertical="center"/>
      <protection locked="0"/>
    </xf>
    <xf numFmtId="2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2" fontId="5" fillId="0" borderId="3" xfId="3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3" xfId="0" applyFont="1" applyFill="1" applyBorder="1"/>
    <xf numFmtId="0" fontId="11" fillId="0" borderId="9" xfId="0" applyFont="1" applyFill="1" applyBorder="1" applyAlignment="1">
      <alignment horizontal="left" vertical="center" indent="5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>
      <alignment horizontal="left" vertical="center" indent="7"/>
    </xf>
    <xf numFmtId="4" fontId="12" fillId="0" borderId="3" xfId="1" applyNumberFormat="1" applyFont="1" applyFill="1" applyBorder="1" applyAlignment="1" applyProtection="1">
      <alignment vertical="top" wrapText="1"/>
      <protection locked="0"/>
    </xf>
    <xf numFmtId="0" fontId="11" fillId="0" borderId="3" xfId="0" applyFont="1" applyFill="1" applyBorder="1" applyAlignment="1">
      <alignment vertical="center"/>
    </xf>
    <xf numFmtId="4" fontId="13" fillId="0" borderId="3" xfId="1" applyNumberFormat="1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/>
    <xf numFmtId="0" fontId="11" fillId="0" borderId="3" xfId="0" applyFont="1" applyBorder="1" applyAlignment="1">
      <alignment vertical="center"/>
    </xf>
    <xf numFmtId="0" fontId="11" fillId="0" borderId="3" xfId="0" applyFont="1" applyBorder="1"/>
    <xf numFmtId="0" fontId="11" fillId="0" borderId="9" xfId="0" applyFont="1" applyFill="1" applyBorder="1" applyAlignment="1" applyProtection="1">
      <alignment horizontal="left" vertical="center" indent="5"/>
      <protection locked="0"/>
    </xf>
    <xf numFmtId="0" fontId="11" fillId="0" borderId="0" xfId="0" applyFont="1" applyProtection="1">
      <protection locked="0"/>
    </xf>
    <xf numFmtId="0" fontId="11" fillId="0" borderId="2" xfId="0" applyFont="1" applyFill="1" applyBorder="1"/>
    <xf numFmtId="0" fontId="11" fillId="0" borderId="2" xfId="0" applyFont="1" applyBorder="1"/>
    <xf numFmtId="0" fontId="9" fillId="0" borderId="0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0</xdr:col>
      <xdr:colOff>1552575</xdr:colOff>
      <xdr:row>4</xdr:row>
      <xdr:rowOff>161925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28575" y="371475"/>
          <a:ext cx="1524000" cy="6953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activeCell="A2" sqref="A2:H2"/>
    </sheetView>
  </sheetViews>
  <sheetFormatPr baseColWidth="10" defaultColWidth="0" defaultRowHeight="15" customHeight="1" zeroHeight="1" x14ac:dyDescent="0.2"/>
  <cols>
    <col min="1" max="1" width="84.33203125" style="15" bestFit="1" customWidth="1"/>
    <col min="2" max="4" width="24.1640625" style="15" customWidth="1"/>
    <col min="5" max="5" width="32.33203125" style="15" customWidth="1"/>
    <col min="6" max="7" width="24.1640625" style="15" customWidth="1"/>
    <col min="8" max="8" width="36.5" style="15" customWidth="1"/>
    <col min="9" max="9" width="0" style="15" hidden="1" customWidth="1"/>
    <col min="10" max="16384" width="12.5" style="15" hidden="1"/>
  </cols>
  <sheetData>
    <row r="1" spans="1:9" s="14" customFormat="1" ht="26.25" x14ac:dyDescent="0.2">
      <c r="A1" s="32" t="s">
        <v>30</v>
      </c>
      <c r="B1" s="32"/>
      <c r="C1" s="32"/>
      <c r="D1" s="32"/>
      <c r="E1" s="32"/>
      <c r="F1" s="32"/>
      <c r="G1" s="32"/>
      <c r="H1" s="32"/>
    </row>
    <row r="2" spans="1:9" x14ac:dyDescent="0.2">
      <c r="A2" s="33" t="s">
        <v>42</v>
      </c>
      <c r="B2" s="34"/>
      <c r="C2" s="34"/>
      <c r="D2" s="34"/>
      <c r="E2" s="34"/>
      <c r="F2" s="34"/>
      <c r="G2" s="34"/>
      <c r="H2" s="35"/>
    </row>
    <row r="3" spans="1:9" x14ac:dyDescent="0.2">
      <c r="A3" s="36" t="s">
        <v>31</v>
      </c>
      <c r="B3" s="37"/>
      <c r="C3" s="37"/>
      <c r="D3" s="37"/>
      <c r="E3" s="37"/>
      <c r="F3" s="37"/>
      <c r="G3" s="37"/>
      <c r="H3" s="38"/>
    </row>
    <row r="4" spans="1:9" x14ac:dyDescent="0.2">
      <c r="A4" s="39" t="str">
        <f>PERIODO_INFORME</f>
        <v>Al 31 de diciembre de 2017 y al 30 de marzo de 2018 (b)</v>
      </c>
      <c r="B4" s="40"/>
      <c r="C4" s="40"/>
      <c r="D4" s="40"/>
      <c r="E4" s="40"/>
      <c r="F4" s="40"/>
      <c r="G4" s="40"/>
      <c r="H4" s="41"/>
    </row>
    <row r="5" spans="1:9" x14ac:dyDescent="0.2">
      <c r="A5" s="42" t="s">
        <v>32</v>
      </c>
      <c r="B5" s="43"/>
      <c r="C5" s="43"/>
      <c r="D5" s="43"/>
      <c r="E5" s="43"/>
      <c r="F5" s="43"/>
      <c r="G5" s="43"/>
      <c r="H5" s="44"/>
    </row>
    <row r="6" spans="1:9" ht="45" x14ac:dyDescent="0.2">
      <c r="A6" s="4" t="s">
        <v>0</v>
      </c>
      <c r="B6" s="5" t="str">
        <f>ULTIMO_SALDO</f>
        <v>Saldo al 31 de diciembre de 2017 (d)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6" t="s">
        <v>6</v>
      </c>
      <c r="I6" s="16"/>
    </row>
    <row r="7" spans="1:9" ht="12.75" x14ac:dyDescent="0.2">
      <c r="A7" s="17"/>
      <c r="B7" s="17"/>
      <c r="C7" s="17"/>
      <c r="D7" s="17"/>
      <c r="E7" s="17"/>
      <c r="F7" s="17"/>
      <c r="G7" s="17"/>
      <c r="H7" s="17"/>
      <c r="I7" s="16"/>
    </row>
    <row r="8" spans="1:9" x14ac:dyDescent="0.2">
      <c r="A8" s="7" t="s">
        <v>7</v>
      </c>
      <c r="B8" s="8">
        <f t="shared" ref="B8:H8" si="0">B9+B13</f>
        <v>923411.22</v>
      </c>
      <c r="C8" s="8">
        <f t="shared" si="0"/>
        <v>0</v>
      </c>
      <c r="D8" s="8">
        <f t="shared" si="0"/>
        <v>692558.31</v>
      </c>
      <c r="E8" s="8">
        <f t="shared" si="0"/>
        <v>0</v>
      </c>
      <c r="F8" s="8">
        <f t="shared" si="0"/>
        <v>230852.90999999992</v>
      </c>
      <c r="G8" s="8">
        <f t="shared" si="0"/>
        <v>0</v>
      </c>
      <c r="H8" s="8">
        <f t="shared" si="0"/>
        <v>0</v>
      </c>
    </row>
    <row r="9" spans="1:9" ht="12.75" x14ac:dyDescent="0.2">
      <c r="A9" s="18" t="s">
        <v>8</v>
      </c>
      <c r="B9" s="19">
        <f t="shared" ref="B9:H9" si="1">SUM(B10:B12)</f>
        <v>923411.22</v>
      </c>
      <c r="C9" s="19">
        <f t="shared" si="1"/>
        <v>0</v>
      </c>
      <c r="D9" s="19">
        <f t="shared" si="1"/>
        <v>692558.31</v>
      </c>
      <c r="E9" s="19">
        <f t="shared" si="1"/>
        <v>0</v>
      </c>
      <c r="F9" s="19">
        <f t="shared" si="1"/>
        <v>230852.90999999992</v>
      </c>
      <c r="G9" s="19">
        <f t="shared" si="1"/>
        <v>0</v>
      </c>
      <c r="H9" s="19">
        <f t="shared" si="1"/>
        <v>0</v>
      </c>
    </row>
    <row r="10" spans="1:9" ht="12.75" x14ac:dyDescent="0.2">
      <c r="A10" s="20" t="s">
        <v>9</v>
      </c>
      <c r="B10" s="21">
        <f>923411.22</f>
        <v>923411.22</v>
      </c>
      <c r="C10" s="21">
        <v>0</v>
      </c>
      <c r="D10" s="21">
        <v>692558.31</v>
      </c>
      <c r="E10" s="21">
        <v>0</v>
      </c>
      <c r="F10" s="21">
        <f>B10+C10-D10+E10</f>
        <v>230852.90999999992</v>
      </c>
      <c r="G10" s="21">
        <v>0</v>
      </c>
      <c r="H10" s="21">
        <v>0</v>
      </c>
    </row>
    <row r="11" spans="1:9" ht="12.75" x14ac:dyDescent="0.2">
      <c r="A11" s="20" t="s">
        <v>10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1:9" ht="12.75" x14ac:dyDescent="0.2">
      <c r="A12" s="20" t="s">
        <v>11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1:9" ht="12.75" x14ac:dyDescent="0.2">
      <c r="A13" s="18" t="s">
        <v>12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9" ht="12.75" x14ac:dyDescent="0.2">
      <c r="A14" s="20" t="s">
        <v>13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</row>
    <row r="15" spans="1:9" ht="12.75" x14ac:dyDescent="0.2">
      <c r="A15" s="20" t="s">
        <v>14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</row>
    <row r="16" spans="1:9" ht="12.75" x14ac:dyDescent="0.2">
      <c r="A16" s="20" t="s">
        <v>15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</row>
    <row r="17" spans="1:8" ht="12.75" x14ac:dyDescent="0.2">
      <c r="A17" s="22"/>
      <c r="B17" s="17"/>
      <c r="C17" s="17"/>
      <c r="D17" s="17"/>
      <c r="E17" s="17"/>
      <c r="F17" s="17"/>
      <c r="G17" s="17"/>
      <c r="H17" s="17"/>
    </row>
    <row r="18" spans="1:8" x14ac:dyDescent="0.2">
      <c r="A18" s="7" t="s">
        <v>16</v>
      </c>
      <c r="B18" s="23">
        <v>47374206.619999997</v>
      </c>
      <c r="C18" s="24"/>
      <c r="D18" s="24"/>
      <c r="E18" s="24"/>
      <c r="F18" s="8">
        <v>24673202.120000001</v>
      </c>
      <c r="G18" s="24"/>
      <c r="H18" s="24"/>
    </row>
    <row r="19" spans="1:8" ht="12.75" x14ac:dyDescent="0.2">
      <c r="A19" s="25"/>
      <c r="B19" s="26"/>
      <c r="C19" s="26"/>
      <c r="D19" s="26"/>
      <c r="E19" s="26"/>
      <c r="F19" s="26"/>
      <c r="G19" s="26"/>
      <c r="H19" s="26"/>
    </row>
    <row r="20" spans="1:8" x14ac:dyDescent="0.2">
      <c r="A20" s="7" t="s">
        <v>17</v>
      </c>
      <c r="B20" s="8">
        <f t="shared" ref="B20:H20" si="3">B8+B18</f>
        <v>48297617.839999996</v>
      </c>
      <c r="C20" s="8">
        <f t="shared" si="3"/>
        <v>0</v>
      </c>
      <c r="D20" s="8">
        <f t="shared" si="3"/>
        <v>692558.31</v>
      </c>
      <c r="E20" s="8">
        <f t="shared" si="3"/>
        <v>0</v>
      </c>
      <c r="F20" s="8">
        <f t="shared" si="3"/>
        <v>24904055.030000001</v>
      </c>
      <c r="G20" s="8">
        <f t="shared" si="3"/>
        <v>0</v>
      </c>
      <c r="H20" s="8">
        <f t="shared" si="3"/>
        <v>0</v>
      </c>
    </row>
    <row r="21" spans="1:8" ht="12.75" x14ac:dyDescent="0.2">
      <c r="A21" s="22"/>
      <c r="B21" s="22"/>
      <c r="C21" s="22"/>
      <c r="D21" s="22"/>
      <c r="E21" s="22"/>
      <c r="F21" s="22"/>
      <c r="G21" s="22"/>
      <c r="H21" s="22"/>
    </row>
    <row r="22" spans="1:8" ht="17.25" x14ac:dyDescent="0.2">
      <c r="A22" s="7" t="s">
        <v>33</v>
      </c>
      <c r="B22" s="9">
        <f>SUM(B23:DEUDA_CONT_FIN_01)</f>
        <v>0</v>
      </c>
      <c r="C22" s="9">
        <f>SUM(C23:DEUDA_CONT_FIN_02)</f>
        <v>0</v>
      </c>
      <c r="D22" s="9">
        <f>SUM(D23:DEUDA_CONT_FIN_03)</f>
        <v>0</v>
      </c>
      <c r="E22" s="9">
        <f>SUM(E23:DEUDA_CONT_FIN_04)</f>
        <v>0</v>
      </c>
      <c r="F22" s="9">
        <f>SUM(F23:DEUDA_CONT_FIN_05)</f>
        <v>0</v>
      </c>
      <c r="G22" s="9">
        <f>SUM(G23:DEUDA_CONT_FIN_06)</f>
        <v>0</v>
      </c>
      <c r="H22" s="9">
        <f>SUM(H23:DEUDA_CONT_FIN_07)</f>
        <v>0</v>
      </c>
    </row>
    <row r="23" spans="1:8" s="28" customFormat="1" ht="12.75" x14ac:dyDescent="0.2">
      <c r="A23" s="27" t="s">
        <v>18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s="28" customFormat="1" ht="12.75" x14ac:dyDescent="0.2">
      <c r="A24" s="27" t="s">
        <v>19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s="28" customFormat="1" ht="12.75" x14ac:dyDescent="0.2">
      <c r="A25" s="27" t="s">
        <v>20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x14ac:dyDescent="0.2">
      <c r="A26" s="10" t="s">
        <v>34</v>
      </c>
      <c r="B26" s="22"/>
      <c r="C26" s="22"/>
      <c r="D26" s="22"/>
      <c r="E26" s="22"/>
      <c r="F26" s="22"/>
      <c r="G26" s="22"/>
      <c r="H26" s="22"/>
    </row>
    <row r="27" spans="1:8" ht="17.25" x14ac:dyDescent="0.2">
      <c r="A27" s="7" t="s">
        <v>35</v>
      </c>
      <c r="B27" s="9">
        <f>SUM(B28:VALOR_INS_BCC_FIN_01)</f>
        <v>0</v>
      </c>
      <c r="C27" s="9">
        <f>SUM(C28:VALOR_INS_BCC_FIN_02)</f>
        <v>0</v>
      </c>
      <c r="D27" s="9">
        <f>SUM(D28:VALOR_INS_BCC_FIN_03)</f>
        <v>0</v>
      </c>
      <c r="E27" s="9">
        <f>SUM(E28:VALOR_INS_BCC_FIN_04)</f>
        <v>0</v>
      </c>
      <c r="F27" s="9">
        <f>SUM(F28:VALOR_INS_BCC_FIN_05)</f>
        <v>0</v>
      </c>
      <c r="G27" s="9">
        <f>SUM(G28:VALOR_INS_BCC_FIN_06)</f>
        <v>0</v>
      </c>
      <c r="H27" s="9">
        <f>SUM(H28:VALOR_INS_BCC_FIN_07)</f>
        <v>0</v>
      </c>
    </row>
    <row r="28" spans="1:8" s="28" customFormat="1" ht="12.75" x14ac:dyDescent="0.2">
      <c r="A28" s="27" t="s">
        <v>21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s="28" customFormat="1" ht="12.75" x14ac:dyDescent="0.2">
      <c r="A29" s="27" t="s">
        <v>22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s="28" customFormat="1" ht="12.75" x14ac:dyDescent="0.2">
      <c r="A30" s="27" t="s">
        <v>23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x14ac:dyDescent="0.2">
      <c r="A31" s="11" t="s">
        <v>34</v>
      </c>
      <c r="B31" s="29"/>
      <c r="C31" s="29"/>
      <c r="D31" s="29"/>
      <c r="E31" s="29"/>
      <c r="F31" s="29"/>
      <c r="G31" s="29"/>
      <c r="H31" s="29"/>
    </row>
    <row r="32" spans="1:8" ht="12.75" x14ac:dyDescent="0.2">
      <c r="A32" s="14"/>
    </row>
    <row r="33" spans="1:8" ht="12.75" x14ac:dyDescent="0.2">
      <c r="A33" s="31" t="s">
        <v>36</v>
      </c>
      <c r="B33" s="31"/>
      <c r="C33" s="31"/>
      <c r="D33" s="31"/>
      <c r="E33" s="31"/>
      <c r="F33" s="31"/>
      <c r="G33" s="31"/>
      <c r="H33" s="31"/>
    </row>
    <row r="34" spans="1:8" ht="12.75" x14ac:dyDescent="0.2">
      <c r="A34" s="31"/>
      <c r="B34" s="31"/>
      <c r="C34" s="31"/>
      <c r="D34" s="31"/>
      <c r="E34" s="31"/>
      <c r="F34" s="31"/>
      <c r="G34" s="31"/>
      <c r="H34" s="31"/>
    </row>
    <row r="35" spans="1:8" ht="12.75" x14ac:dyDescent="0.2">
      <c r="A35" s="31"/>
      <c r="B35" s="31"/>
      <c r="C35" s="31"/>
      <c r="D35" s="31"/>
      <c r="E35" s="31"/>
      <c r="F35" s="31"/>
      <c r="G35" s="31"/>
      <c r="H35" s="31"/>
    </row>
    <row r="36" spans="1:8" ht="12.75" x14ac:dyDescent="0.2">
      <c r="A36" s="31"/>
      <c r="B36" s="31"/>
      <c r="C36" s="31"/>
      <c r="D36" s="31"/>
      <c r="E36" s="31"/>
      <c r="F36" s="31"/>
      <c r="G36" s="31"/>
      <c r="H36" s="31"/>
    </row>
    <row r="37" spans="1:8" ht="12.75" x14ac:dyDescent="0.2">
      <c r="A37" s="31"/>
      <c r="B37" s="31"/>
      <c r="C37" s="31"/>
      <c r="D37" s="31"/>
      <c r="E37" s="31"/>
      <c r="F37" s="31"/>
      <c r="G37" s="31"/>
      <c r="H37" s="31"/>
    </row>
    <row r="38" spans="1:8" ht="12.75" x14ac:dyDescent="0.2">
      <c r="A38" s="14"/>
    </row>
    <row r="39" spans="1:8" ht="30" x14ac:dyDescent="0.2">
      <c r="A39" s="4" t="s">
        <v>24</v>
      </c>
      <c r="B39" s="4" t="s">
        <v>37</v>
      </c>
      <c r="C39" s="4" t="s">
        <v>38</v>
      </c>
      <c r="D39" s="4" t="s">
        <v>39</v>
      </c>
      <c r="E39" s="4" t="s">
        <v>40</v>
      </c>
      <c r="F39" s="6" t="s">
        <v>41</v>
      </c>
    </row>
    <row r="40" spans="1:8" ht="12.75" x14ac:dyDescent="0.2">
      <c r="A40" s="25"/>
      <c r="B40" s="26"/>
      <c r="C40" s="26"/>
      <c r="D40" s="26"/>
      <c r="E40" s="26"/>
      <c r="F40" s="26"/>
    </row>
    <row r="41" spans="1:8" x14ac:dyDescent="0.2">
      <c r="A41" s="7" t="s">
        <v>25</v>
      </c>
      <c r="B41" s="12">
        <f>SUM(B42:OB_CORTO_PLAZO_FIN_01)</f>
        <v>0</v>
      </c>
      <c r="C41" s="12">
        <f>SUM(C42:OB_CORTO_PLAZO_FIN_02)</f>
        <v>0</v>
      </c>
      <c r="D41" s="12">
        <f>SUM(D42:OB_CORTO_PLAZO_FIN_03)</f>
        <v>0</v>
      </c>
      <c r="E41" s="12">
        <f>SUM(E42:OB_CORTO_PLAZO_FIN_04)</f>
        <v>0</v>
      </c>
      <c r="F41" s="12">
        <f>SUM(F42:OB_CORTO_PLAZO_FIN_05)</f>
        <v>0</v>
      </c>
    </row>
    <row r="42" spans="1:8" s="28" customFormat="1" ht="12.75" x14ac:dyDescent="0.2">
      <c r="A42" s="27" t="s">
        <v>26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</row>
    <row r="43" spans="1:8" s="28" customFormat="1" ht="12.75" x14ac:dyDescent="0.2">
      <c r="A43" s="27" t="s">
        <v>27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</row>
    <row r="44" spans="1:8" s="28" customFormat="1" ht="12.75" x14ac:dyDescent="0.2">
      <c r="A44" s="27" t="s">
        <v>28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</row>
    <row r="45" spans="1:8" x14ac:dyDescent="0.25">
      <c r="A45" s="13" t="s">
        <v>34</v>
      </c>
      <c r="B45" s="30"/>
      <c r="C45" s="30"/>
      <c r="D45" s="30"/>
      <c r="E45" s="30"/>
      <c r="F45" s="30"/>
    </row>
    <row r="46" spans="1:8" ht="12.75" hidden="1" x14ac:dyDescent="0.2"/>
    <row r="47" spans="1:8" ht="12.75" x14ac:dyDescent="0.2"/>
    <row r="48" spans="1: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 B42:F4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19</vt:i4>
      </vt:variant>
    </vt:vector>
  </HeadingPairs>
  <TitlesOfParts>
    <vt:vector size="21" baseType="lpstr">
      <vt:lpstr>Hoja1</vt:lpstr>
      <vt:lpstr>F2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2017-04-26T17:26:54Z</cp:lastPrinted>
  <dcterms:created xsi:type="dcterms:W3CDTF">2017-01-11T17:20:05Z</dcterms:created>
  <dcterms:modified xsi:type="dcterms:W3CDTF">2018-05-29T21:05:42Z</dcterms:modified>
</cp:coreProperties>
</file>