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28800" windowHeight="114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G15" i="1"/>
  <c r="E15" i="1"/>
  <c r="J16" i="1"/>
  <c r="J9" i="1"/>
  <c r="J10" i="1"/>
  <c r="J11" i="1"/>
  <c r="J13" i="1"/>
  <c r="G13" i="1"/>
  <c r="J14" i="1"/>
  <c r="G14" i="1"/>
  <c r="E14" i="1"/>
  <c r="J12" i="1"/>
  <c r="E13" i="1"/>
  <c r="G11" i="1"/>
  <c r="G10" i="1"/>
  <c r="E10" i="1"/>
  <c r="J8" i="1" l="1"/>
  <c r="J6" i="1"/>
  <c r="J7" i="1"/>
</calcChain>
</file>

<file path=xl/sharedStrings.xml><?xml version="1.0" encoding="utf-8"?>
<sst xmlns="http://schemas.openxmlformats.org/spreadsheetml/2006/main" count="78" uniqueCount="36">
  <si>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</si>
  <si>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</si>
  <si>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</si>
  <si>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</si>
  <si>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</si>
  <si>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</si>
  <si>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</si>
  <si>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</si>
  <si>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N/A</t>
  </si>
  <si>
    <t>Beneficiarios</t>
  </si>
  <si>
    <t xml:space="preserve">GUANAJUATO /VALLE DE SANTIAGO </t>
  </si>
  <si>
    <t xml:space="preserve">FORMATO DE PROGRAMAS CON RECURSOS CONCURRENTES POR ORDEN DE GOBIERNO </t>
  </si>
  <si>
    <t>Secretaria de Desarrollo Agroalimentario y Rural</t>
  </si>
  <si>
    <t xml:space="preserve">Subsisdio para el Fortalecimiento del Desempeño en Materia de Seguridad Pública </t>
  </si>
  <si>
    <t xml:space="preserve">Bordería </t>
  </si>
  <si>
    <t>Secretariado Ejecutivo del Sistema Nacional de Seguridad Pública</t>
  </si>
  <si>
    <t>Comisaría de Seguridad Pública/Municipio Valle de Santiago, Gto.</t>
  </si>
  <si>
    <t>Desarrollo Social y Rural/Municipio Valle de Santiago, Gto.</t>
  </si>
  <si>
    <t>2DO TRIMESTRE DEL AÑO 2018</t>
  </si>
  <si>
    <t>Secretaría de Desarrollo Social y Humano</t>
  </si>
  <si>
    <t>Obra Pública/Municipio Valle de Santiago, Gto.</t>
  </si>
  <si>
    <t>Secretaria de Hacienda y Crédito Público/Gobierno del Estado de Guanajuato</t>
  </si>
  <si>
    <t>Programas Regionales "A"</t>
  </si>
  <si>
    <t>Programa IPP Infraestructura para la Reconstrucción del Tejido Social</t>
  </si>
  <si>
    <t xml:space="preserve">Programa Impulso a los Servicios Básicos en mí Colonia y Comunidad </t>
  </si>
  <si>
    <t xml:space="preserve">Programa Impulso a mí Comunidad Indígena </t>
  </si>
  <si>
    <t>CFE</t>
  </si>
  <si>
    <t>*Convenio Modificatorio</t>
  </si>
  <si>
    <t>*Fortalecimiento de Paquete Tecnológico para Maíz bajo Riego y el Fortalecimiento de Paquete Tecnológico para Maíz bajo Temporal</t>
  </si>
  <si>
    <t>Programa Impulso al Desarrollo del Hogar vertiente vivienda/calentador</t>
  </si>
  <si>
    <t>Programa Impulso al Desarrollo del Hogar vertiente vivienda/techo</t>
  </si>
  <si>
    <t>Impulso a la reactivación Productiva de Comunidades Marginadas REPROCOM</t>
  </si>
  <si>
    <t>Programa al Desarrollo de mi Comunidad</t>
  </si>
  <si>
    <t>Programa Mejor Atención y Servicio "MAS"</t>
  </si>
  <si>
    <t xml:space="preserve">Recursos Humanos </t>
  </si>
  <si>
    <t>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</si>
</sst>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44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3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/>
    <xf numFmtId="44" fontId="0" fillId="0" borderId="0" xfId="0" applyNumberFormat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1" applyFont="1" applyBorder="1"/>
    <xf numFmtId="44" fontId="2" fillId="0" borderId="1" xfId="0" applyNumberFormat="1" applyFont="1" applyBorder="1" applyAlignment="1">
      <alignment horizontal="right" vertical="center"/>
    </xf>
    <xf numFmtId="44" fontId="2" fillId="0" borderId="3" xfId="0" applyNumberFormat="1" applyFont="1" applyBorder="1"/>
    <xf numFmtId="44" fontId="2" fillId="0" borderId="3" xfId="0" applyNumberFormat="1" applyFont="1" applyBorder="1" applyAlignment="1">
      <alignment horizontal="center" vertical="center"/>
    </xf>
    <xf numFmtId="4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 vertical="center"/>
    </xf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1524000</xdr:colOff>
      <xdr:row>3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524000" cy="762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F4" sqref="F4:G4"/>
    </sheetView>
  </sheetViews>
  <sheetFormatPr baseColWidth="10" defaultRowHeight="15" x14ac:dyDescent="0.25"/>
  <cols>
    <col min="1" max="1" width="27.7109375" customWidth="1"/>
    <col min="2" max="2" width="23.28515625" customWidth="1"/>
    <col min="3" max="3" width="13.7109375" customWidth="1"/>
    <col min="4" max="4" width="14.7109375" customWidth="1"/>
    <col min="5" max="5" width="14.28515625" customWidth="1"/>
    <col min="6" max="7" width="15.28515625" customWidth="1"/>
    <col min="8" max="8" width="15.140625" customWidth="1"/>
    <col min="9" max="9" width="14.85546875" customWidth="1"/>
    <col min="10" max="10" width="13.85546875" bestFit="1" customWidth="1"/>
    <col min="11" max="11" width="15.140625" bestFit="1" customWidth="1"/>
  </cols>
  <sheetData>
    <row r="1" spans="1:11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22.5" customHeight="1" x14ac:dyDescent="0.25">
      <c r="A2" s="24" t="s">
        <v>11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23.25" customHeight="1" x14ac:dyDescent="0.25">
      <c r="A3" s="24" t="s">
        <v>18</v>
      </c>
      <c r="B3" s="24"/>
      <c r="C3" s="24"/>
      <c r="D3" s="24"/>
      <c r="E3" s="24"/>
      <c r="F3" s="24"/>
      <c r="G3" s="24"/>
      <c r="H3" s="24"/>
      <c r="I3" s="24"/>
      <c r="J3" s="24"/>
    </row>
    <row r="4" spans="1:11" x14ac:dyDescent="0.25">
      <c r="A4" s="25" t="s">
        <v>0</v>
      </c>
      <c r="B4" s="26" t="s">
        <v>1</v>
      </c>
      <c r="C4" s="26"/>
      <c r="D4" s="26" t="s">
        <v>2</v>
      </c>
      <c r="E4" s="26"/>
      <c r="F4" s="26" t="s">
        <v>3</v>
      </c>
      <c r="G4" s="26"/>
      <c r="H4" s="26" t="s">
        <v>4</v>
      </c>
      <c r="I4" s="26"/>
      <c r="J4" s="25" t="s">
        <v>5</v>
      </c>
    </row>
    <row r="5" spans="1:11" ht="22.5" x14ac:dyDescent="0.25">
      <c r="A5" s="25"/>
      <c r="B5" s="11" t="s">
        <v>6</v>
      </c>
      <c r="C5" s="11" t="s">
        <v>7</v>
      </c>
      <c r="D5" s="11" t="s">
        <v>6</v>
      </c>
      <c r="E5" s="11" t="s">
        <v>7</v>
      </c>
      <c r="F5" s="11" t="s">
        <v>6</v>
      </c>
      <c r="G5" s="11" t="s">
        <v>7</v>
      </c>
      <c r="H5" s="11" t="s">
        <v>6</v>
      </c>
      <c r="I5" s="11" t="s">
        <v>7</v>
      </c>
      <c r="J5" s="25"/>
    </row>
    <row r="6" spans="1:11" ht="56.25" x14ac:dyDescent="0.25">
      <c r="A6" s="2" t="s">
        <v>13</v>
      </c>
      <c r="B6" s="8" t="s">
        <v>15</v>
      </c>
      <c r="C6" s="4">
        <v>10000000</v>
      </c>
      <c r="D6" s="8" t="s">
        <v>8</v>
      </c>
      <c r="E6" s="4">
        <v>0</v>
      </c>
      <c r="F6" s="8" t="s">
        <v>16</v>
      </c>
      <c r="G6" s="4">
        <v>2000000</v>
      </c>
      <c r="H6" s="3" t="s">
        <v>8</v>
      </c>
      <c r="I6" s="4">
        <v>0</v>
      </c>
      <c r="J6" s="5">
        <f>C6+E6+G6+I6</f>
        <v>12000000</v>
      </c>
    </row>
    <row r="7" spans="1:11" ht="45" x14ac:dyDescent="0.25">
      <c r="A7" s="8" t="s">
        <v>14</v>
      </c>
      <c r="B7" s="8" t="s">
        <v>8</v>
      </c>
      <c r="C7" s="1">
        <v>0</v>
      </c>
      <c r="D7" s="8" t="s">
        <v>12</v>
      </c>
      <c r="E7" s="1">
        <v>610500</v>
      </c>
      <c r="F7" s="8" t="s">
        <v>17</v>
      </c>
      <c r="G7" s="1">
        <v>305250</v>
      </c>
      <c r="H7" s="9" t="s">
        <v>9</v>
      </c>
      <c r="I7" s="1">
        <v>305250</v>
      </c>
      <c r="J7" s="5">
        <f>C7+E7+G7+I7</f>
        <v>1221000</v>
      </c>
    </row>
    <row r="8" spans="1:11" ht="45" x14ac:dyDescent="0.25">
      <c r="A8" s="6" t="s">
        <v>28</v>
      </c>
      <c r="B8" s="7" t="s">
        <v>8</v>
      </c>
      <c r="C8" s="5">
        <v>0</v>
      </c>
      <c r="D8" s="8" t="s">
        <v>12</v>
      </c>
      <c r="E8" s="5">
        <v>4944000</v>
      </c>
      <c r="F8" s="8" t="s">
        <v>17</v>
      </c>
      <c r="G8" s="10">
        <v>2478750</v>
      </c>
      <c r="H8" s="7" t="s">
        <v>8</v>
      </c>
      <c r="I8" s="5">
        <v>0</v>
      </c>
      <c r="J8" s="10">
        <f>C8+E8+G8+I8</f>
        <v>7422750</v>
      </c>
      <c r="K8" s="13"/>
    </row>
    <row r="9" spans="1:11" ht="31.5" customHeight="1" x14ac:dyDescent="0.25">
      <c r="A9" s="14" t="s">
        <v>22</v>
      </c>
      <c r="B9" s="8" t="s">
        <v>21</v>
      </c>
      <c r="C9" s="1">
        <v>2997000</v>
      </c>
      <c r="D9" s="8" t="s">
        <v>8</v>
      </c>
      <c r="E9" s="1">
        <v>0</v>
      </c>
      <c r="F9" s="8" t="s">
        <v>8</v>
      </c>
      <c r="G9" s="1">
        <v>0</v>
      </c>
      <c r="H9" s="8" t="s">
        <v>8</v>
      </c>
      <c r="I9" s="1">
        <v>0</v>
      </c>
      <c r="J9" s="5">
        <f>C9+E9+G9+I9</f>
        <v>2997000</v>
      </c>
    </row>
    <row r="10" spans="1:11" ht="31.5" customHeight="1" x14ac:dyDescent="0.25">
      <c r="A10" s="15" t="s">
        <v>23</v>
      </c>
      <c r="B10" s="9" t="s">
        <v>8</v>
      </c>
      <c r="C10" s="5">
        <v>0</v>
      </c>
      <c r="D10" s="8" t="s">
        <v>19</v>
      </c>
      <c r="E10" s="5">
        <f>2718799.15</f>
        <v>2718799.15</v>
      </c>
      <c r="F10" s="8" t="s">
        <v>20</v>
      </c>
      <c r="G10" s="5">
        <f>636661.94+351707.31+566869.48</f>
        <v>1555238.73</v>
      </c>
      <c r="H10" s="9" t="s">
        <v>8</v>
      </c>
      <c r="I10" s="5">
        <v>0</v>
      </c>
      <c r="J10" s="1">
        <f t="shared" ref="J10:J15" si="0">E10+G10</f>
        <v>4274037.88</v>
      </c>
    </row>
    <row r="11" spans="1:11" ht="45" x14ac:dyDescent="0.25">
      <c r="A11" s="15" t="s">
        <v>32</v>
      </c>
      <c r="B11" s="9" t="s">
        <v>8</v>
      </c>
      <c r="C11" s="5">
        <v>0</v>
      </c>
      <c r="D11" s="8" t="s">
        <v>19</v>
      </c>
      <c r="E11" s="5">
        <v>0</v>
      </c>
      <c r="F11" s="8" t="s">
        <v>20</v>
      </c>
      <c r="G11" s="5">
        <f>309269.84+267038.03</f>
        <v>576307.87000000011</v>
      </c>
      <c r="H11" s="9" t="s">
        <v>8</v>
      </c>
      <c r="I11" s="5">
        <v>0</v>
      </c>
      <c r="J11" s="5">
        <f t="shared" si="0"/>
        <v>576307.87000000011</v>
      </c>
    </row>
    <row r="12" spans="1:11" ht="45" x14ac:dyDescent="0.25">
      <c r="A12" s="15" t="s">
        <v>31</v>
      </c>
      <c r="B12" s="9" t="s">
        <v>8</v>
      </c>
      <c r="C12" s="5">
        <v>0</v>
      </c>
      <c r="D12" s="8" t="s">
        <v>12</v>
      </c>
      <c r="E12" s="5">
        <v>1253560</v>
      </c>
      <c r="F12" s="8" t="s">
        <v>17</v>
      </c>
      <c r="G12" s="5">
        <v>537240</v>
      </c>
      <c r="H12" s="5" t="s">
        <v>8</v>
      </c>
      <c r="I12" s="5">
        <v>0</v>
      </c>
      <c r="J12" s="5">
        <f t="shared" si="0"/>
        <v>1790800</v>
      </c>
    </row>
    <row r="13" spans="1:11" ht="45" x14ac:dyDescent="0.25">
      <c r="A13" s="15" t="s">
        <v>24</v>
      </c>
      <c r="B13" s="9" t="s">
        <v>8</v>
      </c>
      <c r="C13" s="5">
        <v>0</v>
      </c>
      <c r="D13" s="8" t="s">
        <v>19</v>
      </c>
      <c r="E13" s="5">
        <f>335021.78+269939.57+538272.68</f>
        <v>1143234.0300000003</v>
      </c>
      <c r="F13" s="8" t="s">
        <v>20</v>
      </c>
      <c r="G13" s="5">
        <f>270278.24+78080.15+171672.38</f>
        <v>520030.77</v>
      </c>
      <c r="H13" s="5" t="s">
        <v>8</v>
      </c>
      <c r="I13" s="5">
        <v>0</v>
      </c>
      <c r="J13" s="5">
        <f t="shared" si="0"/>
        <v>1663264.8000000003</v>
      </c>
    </row>
    <row r="14" spans="1:11" ht="33.75" x14ac:dyDescent="0.25">
      <c r="A14" s="15" t="s">
        <v>30</v>
      </c>
      <c r="B14" s="9" t="s">
        <v>8</v>
      </c>
      <c r="C14" s="5">
        <v>0</v>
      </c>
      <c r="D14" s="8" t="s">
        <v>19</v>
      </c>
      <c r="E14" s="5">
        <f>208000+208000+208000+208000+67650</f>
        <v>899650</v>
      </c>
      <c r="F14" s="8" t="s">
        <v>17</v>
      </c>
      <c r="G14" s="5">
        <f>140350</f>
        <v>140350</v>
      </c>
      <c r="H14" s="5" t="s">
        <v>8</v>
      </c>
      <c r="I14" s="5">
        <v>0</v>
      </c>
      <c r="J14" s="5">
        <f t="shared" si="0"/>
        <v>1040000</v>
      </c>
    </row>
    <row r="15" spans="1:11" ht="34.5" x14ac:dyDescent="0.25">
      <c r="A15" s="21" t="s">
        <v>29</v>
      </c>
      <c r="B15" s="9" t="s">
        <v>8</v>
      </c>
      <c r="C15" s="5">
        <v>0</v>
      </c>
      <c r="D15" s="23" t="s">
        <v>19</v>
      </c>
      <c r="E15" s="19">
        <f>2600350+3884150</f>
        <v>6484500</v>
      </c>
      <c r="F15" s="22" t="s">
        <v>17</v>
      </c>
      <c r="G15" s="18">
        <f>3399450+3216050</f>
        <v>6615500</v>
      </c>
      <c r="H15" s="5" t="s">
        <v>8</v>
      </c>
      <c r="I15" s="5">
        <v>0</v>
      </c>
      <c r="J15" s="16">
        <f t="shared" si="0"/>
        <v>13100000</v>
      </c>
    </row>
    <row r="16" spans="1:11" ht="45" x14ac:dyDescent="0.25">
      <c r="A16" s="8" t="s">
        <v>25</v>
      </c>
      <c r="B16" s="9" t="s">
        <v>8</v>
      </c>
      <c r="C16" s="5">
        <v>0</v>
      </c>
      <c r="D16" s="8" t="s">
        <v>19</v>
      </c>
      <c r="E16" s="5">
        <v>432300.55</v>
      </c>
      <c r="F16" s="8" t="s">
        <v>20</v>
      </c>
      <c r="G16" s="5">
        <v>172920.22</v>
      </c>
      <c r="H16" s="9" t="s">
        <v>26</v>
      </c>
      <c r="I16" s="5">
        <v>259380.33</v>
      </c>
      <c r="J16" s="17">
        <f>C16+E16+G16+I16</f>
        <v>864601.1</v>
      </c>
    </row>
    <row r="17" spans="1:10" ht="23.25" x14ac:dyDescent="0.25">
      <c r="A17" s="28" t="s">
        <v>33</v>
      </c>
      <c r="B17" s="9" t="s">
        <v>8</v>
      </c>
      <c r="C17" s="5">
        <v>0</v>
      </c>
      <c r="D17" s="27" t="s">
        <v>35</v>
      </c>
      <c r="E17" s="5">
        <v>65000</v>
      </c>
      <c r="F17" s="27" t="s">
        <v>34</v>
      </c>
      <c r="G17" s="5">
        <v>150000</v>
      </c>
      <c r="H17" s="5" t="s">
        <v>8</v>
      </c>
      <c r="I17" s="5">
        <v>0</v>
      </c>
      <c r="J17" s="5">
        <v>0</v>
      </c>
    </row>
    <row r="18" spans="1:10" x14ac:dyDescent="0.25">
      <c r="A18" s="12"/>
      <c r="B18" s="12"/>
      <c r="C18" s="12"/>
      <c r="D18" s="12"/>
      <c r="E18" s="12"/>
      <c r="F18" s="12"/>
      <c r="G18" s="12"/>
      <c r="H18" s="20"/>
      <c r="I18" s="12"/>
      <c r="J18" s="12"/>
    </row>
    <row r="19" spans="1:10" x14ac:dyDescent="0.25">
      <c r="D19" s="29"/>
    </row>
    <row r="21" spans="1:10" x14ac:dyDescent="0.25">
      <c r="A21" t="s">
        <v>27</v>
      </c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2017-06-05T15:40:59Z</dcterms:created>
  <dcterms:modified xsi:type="dcterms:W3CDTF">2018-08-02T17:20:52Z</dcterms:modified>
</cp:coreProperties>
</file>