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Archivos\Documents\ACCESO A LA INFORMACION LEY GENERAL DE CONTABILIDAD\2018\2DO TRIMESTRE 18\"/>
    </mc:Choice>
  </mc:AlternateContent>
  <bookViews>
    <workbookView xWindow="0" yWindow="0" windowWidth="28800" windowHeight="11445" firstSheet="1" activeTab="1"/>
  </bookViews>
  <sheets>
    <sheet name="Hoja1" sheetId="5" state="hidden" r:id="rId1"/>
    <sheet name="Hoja 1" sheetId="3" r:id="rId2"/>
  </sheets>
  <definedNames>
    <definedName name="_xlnm._FilterDatabase" localSheetId="1" hidden="1">'Hoja 1'!$B$3:$H$79</definedName>
    <definedName name="ENTE_PUBLICO_A">#REF!</definedName>
    <definedName name="TRIMESTRE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5" i="3" l="1"/>
  <c r="E75" i="3" s="1"/>
  <c r="G75" i="3" s="1"/>
  <c r="F74" i="3"/>
  <c r="D74" i="3"/>
  <c r="E74" i="3" s="1"/>
  <c r="G74" i="3" s="1"/>
  <c r="D73" i="3"/>
  <c r="E73" i="3" s="1"/>
  <c r="D72" i="3"/>
  <c r="G72" i="3" s="1"/>
  <c r="C71" i="3"/>
  <c r="B71" i="3"/>
  <c r="F70" i="3"/>
  <c r="D70" i="3"/>
  <c r="E70" i="3" s="1"/>
  <c r="G70" i="3" s="1"/>
  <c r="D69" i="3"/>
  <c r="E69" i="3" s="1"/>
  <c r="G69" i="3" s="1"/>
  <c r="D68" i="3"/>
  <c r="G68" i="3" s="1"/>
  <c r="D67" i="3"/>
  <c r="D66" i="3"/>
  <c r="G66" i="3" s="1"/>
  <c r="D65" i="3"/>
  <c r="E65" i="3" s="1"/>
  <c r="G65" i="3" s="1"/>
  <c r="D64" i="3"/>
  <c r="E64" i="3" s="1"/>
  <c r="G64" i="3" s="1"/>
  <c r="D63" i="3"/>
  <c r="G63" i="3" s="1"/>
  <c r="D62" i="3"/>
  <c r="C61" i="3"/>
  <c r="B61" i="3"/>
  <c r="G60" i="3"/>
  <c r="D60" i="3"/>
  <c r="D59" i="3"/>
  <c r="G59" i="3" s="1"/>
  <c r="D58" i="3"/>
  <c r="G58" i="3" s="1"/>
  <c r="G57" i="3"/>
  <c r="C57" i="3"/>
  <c r="D56" i="3"/>
  <c r="G56" i="3" s="1"/>
  <c r="G55" i="3"/>
  <c r="C55" i="3"/>
  <c r="C53" i="3" s="1"/>
  <c r="D54" i="3"/>
  <c r="D53" i="3" s="1"/>
  <c r="F53" i="3"/>
  <c r="E53" i="3"/>
  <c r="B53" i="3"/>
  <c r="D52" i="3"/>
  <c r="E52" i="3" s="1"/>
  <c r="G52" i="3" s="1"/>
  <c r="G51" i="3"/>
  <c r="D51" i="3"/>
  <c r="D50" i="3"/>
  <c r="E50" i="3" s="1"/>
  <c r="D49" i="3"/>
  <c r="G49" i="3" s="1"/>
  <c r="D48" i="3"/>
  <c r="E48" i="3" s="1"/>
  <c r="G48" i="3" s="1"/>
  <c r="G47" i="3"/>
  <c r="C47" i="3"/>
  <c r="C44" i="3" s="1"/>
  <c r="D46" i="3"/>
  <c r="E46" i="3" s="1"/>
  <c r="E45" i="3"/>
  <c r="D45" i="3"/>
  <c r="D44" i="3"/>
  <c r="B44" i="3"/>
  <c r="C43" i="3"/>
  <c r="B43" i="3"/>
  <c r="D41" i="3"/>
  <c r="D40" i="3"/>
  <c r="D39" i="3"/>
  <c r="D38" i="3"/>
  <c r="D37" i="3" s="1"/>
  <c r="C37" i="3"/>
  <c r="B37" i="3"/>
  <c r="D36" i="3"/>
  <c r="E36" i="3" s="1"/>
  <c r="G36" i="3" s="1"/>
  <c r="G35" i="3"/>
  <c r="D35" i="3"/>
  <c r="E35" i="3" s="1"/>
  <c r="F35" i="3" s="1"/>
  <c r="D34" i="3"/>
  <c r="G34" i="3" s="1"/>
  <c r="D33" i="3"/>
  <c r="D32" i="3"/>
  <c r="D31" i="3"/>
  <c r="D30" i="3"/>
  <c r="D29" i="3"/>
  <c r="G29" i="3" s="1"/>
  <c r="D28" i="3"/>
  <c r="D27" i="3" s="1"/>
  <c r="C27" i="3"/>
  <c r="B27" i="3"/>
  <c r="G26" i="3"/>
  <c r="D26" i="3"/>
  <c r="E26" i="3" s="1"/>
  <c r="E19" i="3" s="1"/>
  <c r="D25" i="3"/>
  <c r="G25" i="3" s="1"/>
  <c r="D24" i="3"/>
  <c r="G24" i="3" s="1"/>
  <c r="D23" i="3"/>
  <c r="G23" i="3" s="1"/>
  <c r="D22" i="3"/>
  <c r="G22" i="3" s="1"/>
  <c r="G21" i="3"/>
  <c r="C21" i="3"/>
  <c r="D20" i="3"/>
  <c r="G20" i="3" s="1"/>
  <c r="C19" i="3"/>
  <c r="B19" i="3"/>
  <c r="G18" i="3"/>
  <c r="C18" i="3"/>
  <c r="D17" i="3"/>
  <c r="E17" i="3" s="1"/>
  <c r="G17" i="3" s="1"/>
  <c r="D16" i="3"/>
  <c r="E16" i="3" s="1"/>
  <c r="G16" i="3" s="1"/>
  <c r="G15" i="3"/>
  <c r="C15" i="3"/>
  <c r="D14" i="3"/>
  <c r="D13" i="3"/>
  <c r="G13" i="3" s="1"/>
  <c r="D12" i="3"/>
  <c r="G11" i="3"/>
  <c r="C11" i="3"/>
  <c r="C10" i="3"/>
  <c r="C9" i="3" s="1"/>
  <c r="B10" i="3"/>
  <c r="B9" i="3" s="1"/>
  <c r="G19" i="3" l="1"/>
  <c r="E44" i="3"/>
  <c r="G54" i="3"/>
  <c r="G53" i="3" s="1"/>
  <c r="F65" i="3"/>
  <c r="E71" i="3"/>
  <c r="G73" i="3"/>
  <c r="D10" i="3"/>
  <c r="G28" i="3"/>
  <c r="F33" i="3"/>
  <c r="F36" i="3"/>
  <c r="G41" i="3"/>
  <c r="F48" i="3"/>
  <c r="F52" i="3"/>
  <c r="F69" i="3"/>
  <c r="F73" i="3"/>
  <c r="F75" i="3"/>
  <c r="F32" i="3"/>
  <c r="G38" i="3"/>
  <c r="F38" i="3"/>
  <c r="B77" i="3"/>
  <c r="G62" i="3"/>
  <c r="E62" i="3"/>
  <c r="G71" i="3"/>
  <c r="G14" i="3"/>
  <c r="F17" i="3"/>
  <c r="D19" i="3"/>
  <c r="E30" i="3"/>
  <c r="E27" i="3" s="1"/>
  <c r="E32" i="3"/>
  <c r="G32" i="3" s="1"/>
  <c r="E38" i="3"/>
  <c r="E40" i="3"/>
  <c r="G40" i="3" s="1"/>
  <c r="C77" i="3"/>
  <c r="G46" i="3"/>
  <c r="F46" i="3"/>
  <c r="G50" i="3"/>
  <c r="F50" i="3"/>
  <c r="E14" i="3"/>
  <c r="E10" i="3" s="1"/>
  <c r="F16" i="3"/>
  <c r="G12" i="3"/>
  <c r="G10" i="3" s="1"/>
  <c r="F26" i="3"/>
  <c r="F19" i="3" s="1"/>
  <c r="E31" i="3"/>
  <c r="G31" i="3" s="1"/>
  <c r="E33" i="3"/>
  <c r="G33" i="3" s="1"/>
  <c r="E39" i="3"/>
  <c r="G39" i="3" s="1"/>
  <c r="E41" i="3"/>
  <c r="F41" i="3" s="1"/>
  <c r="G45" i="3"/>
  <c r="F45" i="3"/>
  <c r="F44" i="3" s="1"/>
  <c r="D61" i="3"/>
  <c r="D43" i="3" s="1"/>
  <c r="F64" i="3"/>
  <c r="E67" i="3"/>
  <c r="G67" i="3" s="1"/>
  <c r="D71" i="3"/>
  <c r="F37" i="3" l="1"/>
  <c r="F67" i="3"/>
  <c r="G30" i="3"/>
  <c r="F39" i="3"/>
  <c r="E37" i="3"/>
  <c r="G61" i="3"/>
  <c r="F30" i="3"/>
  <c r="G27" i="3"/>
  <c r="G9" i="3" s="1"/>
  <c r="G37" i="3"/>
  <c r="D9" i="3"/>
  <c r="D77" i="3" s="1"/>
  <c r="G44" i="3"/>
  <c r="E9" i="3"/>
  <c r="E61" i="3"/>
  <c r="E43" i="3" s="1"/>
  <c r="E77" i="3" s="1"/>
  <c r="F40" i="3"/>
  <c r="F31" i="3"/>
  <c r="F14" i="3"/>
  <c r="F10" i="3" s="1"/>
  <c r="F62" i="3"/>
  <c r="F71" i="3"/>
  <c r="G43" i="3" l="1"/>
  <c r="G77" i="3" s="1"/>
  <c r="F61" i="3"/>
  <c r="F43" i="3" s="1"/>
  <c r="F27" i="3"/>
  <c r="F9" i="3" s="1"/>
  <c r="F77" i="3" l="1"/>
</calcChain>
</file>

<file path=xl/sharedStrings.xml><?xml version="1.0" encoding="utf-8"?>
<sst xmlns="http://schemas.openxmlformats.org/spreadsheetml/2006/main" count="82" uniqueCount="52">
  <si>
    <t>Egresos</t>
  </si>
  <si>
    <t>Concepto (c)</t>
  </si>
  <si>
    <t>Aprobado (d)</t>
  </si>
  <si>
    <t xml:space="preserve">Modificado </t>
  </si>
  <si>
    <t>Devengado</t>
  </si>
  <si>
    <t>III. Total de Egresos (III = I + II)</t>
  </si>
  <si>
    <t>Pagado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</si>
  <si>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</si>
  <si>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</si>
  <si>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</si>
  <si>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</si>
  <si>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</si>
  <si>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</si>
  <si>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</si>
  <si>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</si>
  <si>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</si>
  <si>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</si>
  <si>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</si>
  <si>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b2) Vivienda y Servicios a la Comunidad</t>
  </si>
  <si>
    <t>b3) Salud</t>
  </si>
  <si>
    <t>b4) Recreación, Cultura y Otras Manifestaciones Sociales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</si>
  <si>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</si>
  <si>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</si>
  <si>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</si>
  <si>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</si>
  <si>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</si>
  <si>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</si>
  <si>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</si>
  <si>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</si>
  <si>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</si>
  <si>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</si>
  <si>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</si>
  <si>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</si>
  <si>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d3) Saneamiento del Sistema Financiero</t>
  </si>
  <si>
    <t>d4) Adeudos de Ejercicios Fiscales Anteriores</t>
  </si>
  <si>
    <t>@se6#16</t>
  </si>
  <si>
    <t>Formato 6 c) Estado Analítico del Ejercicio del Presupuesto de Egresos Detallado -LDF 
                       (Claisificación Funcional)</t>
  </si>
  <si>
    <t>Estado Analítico del Ejercicio del Presupueso de Egresos Detallado - LDF</t>
  </si>
  <si>
    <t>Clasificación Funcional (Finalidad y Función)</t>
  </si>
  <si>
    <t>(PESOS)</t>
  </si>
  <si>
    <t>Subejercicio  (e)</t>
  </si>
  <si>
    <t>Ampliaciones / (Reducciones)</t>
  </si>
  <si>
    <t xml:space="preserve">b1) Protección Ambiental </t>
  </si>
  <si>
    <t xml:space="preserve">b5) Educación </t>
  </si>
  <si>
    <t xml:space="preserve">c3) Combustibles y Energía </t>
  </si>
  <si>
    <t>D. Otras No Clasificadas en Funciones Anteriores
(D=d1+d2+d3+d4)</t>
  </si>
  <si>
    <t>d1) Transacciones de la Deuda Pública / Costo Financiero de la Deuda</t>
  </si>
  <si>
    <t>d2) Transferencias, Participaciones y Aportaciones Entre Diferentes Niveles y Órdenes de Gobierno</t>
  </si>
  <si>
    <t>II: Gasto Etiquetado (II=A+B+C+D)</t>
  </si>
  <si>
    <t>A. Gobierno (A=a1+a2+a3+a4+a5+a6+a7a+a8)</t>
  </si>
  <si>
    <t>Del 1 de enero al 30 de junio de 2018 (b)</t>
  </si>
  <si>
    <t xml:space="preserve">MUNICIPIO DE VALLE DE SANTIAGO, GTO.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</si>
</sst>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8" x14ac:knownFonts="1">
    <font>
      <sz val="10"/>
      <color theme="1"/>
      <name val="Times New Roman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0"/>
      <color theme="1"/>
      <name val="Times New Roman"/>
      <family val="2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5">
    <xf numFmtId="0" fontId="0" fillId="0" borderId="0"/>
    <xf numFmtId="0" fontId="3" fillId="0" borderId="0"/>
    <xf numFmtId="0" fontId="2" fillId="0" borderId="0"/>
    <xf numFmtId="0" fontId="5" fillId="0" borderId="0"/>
    <xf numFmtId="43" fontId="1" fillId="0" borderId="0" applyFont="0" applyFill="0" applyBorder="0" applyAlignment="0" applyProtection="0"/>
  </cellStyleXfs>
  <cellXfs count="46">
    <xf numFmtId="0" fontId="0" fillId="0" borderId="0" xfId="0"/>
    <xf numFmtId="0" fontId="3" fillId="0" borderId="0" xfId="1" applyProtection="1">
      <protection locked="0"/>
    </xf>
    <xf numFmtId="0" fontId="3" fillId="0" borderId="0" xfId="1"/>
    <xf numFmtId="0" fontId="4" fillId="0" borderId="0" xfId="1" applyFont="1"/>
    <xf numFmtId="0" fontId="6" fillId="2" borderId="3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 indent="3"/>
    </xf>
    <xf numFmtId="4" fontId="6" fillId="0" borderId="8" xfId="0" applyNumberFormat="1" applyFont="1" applyFill="1" applyBorder="1" applyAlignment="1" applyProtection="1">
      <alignment vertical="center"/>
      <protection locked="0"/>
    </xf>
    <xf numFmtId="0" fontId="6" fillId="0" borderId="5" xfId="0" applyFont="1" applyFill="1" applyBorder="1" applyAlignment="1">
      <alignment horizontal="left" vertical="center" indent="3"/>
    </xf>
    <xf numFmtId="4" fontId="6" fillId="0" borderId="6" xfId="0" applyNumberFormat="1" applyFont="1" applyFill="1" applyBorder="1" applyAlignment="1" applyProtection="1">
      <alignment vertical="center"/>
      <protection locked="0"/>
    </xf>
    <xf numFmtId="0" fontId="6" fillId="2" borderId="3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/>
    </xf>
    <xf numFmtId="0" fontId="6" fillId="2" borderId="11" xfId="0" applyFont="1" applyFill="1" applyBorder="1" applyAlignment="1" applyProtection="1">
      <alignment horizontal="center" vertical="center"/>
    </xf>
    <xf numFmtId="0" fontId="6" fillId="2" borderId="12" xfId="0" applyFont="1" applyFill="1" applyBorder="1" applyAlignment="1" applyProtection="1">
      <alignment horizontal="center" vertical="center"/>
    </xf>
    <xf numFmtId="0" fontId="6" fillId="2" borderId="8" xfId="0" applyFont="1" applyFill="1" applyBorder="1" applyAlignment="1" applyProtection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9" xfId="0" applyFont="1" applyFill="1" applyBorder="1" applyAlignment="1" applyProtection="1">
      <alignment horizontal="center" vertical="center"/>
    </xf>
    <xf numFmtId="0" fontId="6" fillId="2" borderId="0" xfId="0" applyFont="1" applyFill="1" applyBorder="1" applyAlignment="1" applyProtection="1">
      <alignment horizontal="center" vertical="center"/>
    </xf>
    <xf numFmtId="0" fontId="6" fillId="2" borderId="6" xfId="0" applyFont="1" applyFill="1" applyBorder="1" applyAlignment="1" applyProtection="1">
      <alignment horizontal="center" vertical="center"/>
    </xf>
    <xf numFmtId="43" fontId="6" fillId="0" borderId="8" xfId="0" applyNumberFormat="1" applyFont="1" applyFill="1" applyBorder="1" applyAlignment="1" applyProtection="1">
      <alignment vertical="center"/>
      <protection locked="0"/>
    </xf>
    <xf numFmtId="0" fontId="0" fillId="0" borderId="5" xfId="0" applyFill="1" applyBorder="1" applyAlignment="1">
      <alignment horizontal="left" vertical="center" indent="6"/>
    </xf>
    <xf numFmtId="4" fontId="0" fillId="0" borderId="6" xfId="0" applyNumberFormat="1" applyFont="1" applyFill="1" applyBorder="1" applyAlignment="1" applyProtection="1">
      <alignment vertical="center"/>
      <protection locked="0"/>
    </xf>
    <xf numFmtId="43" fontId="0" fillId="0" borderId="6" xfId="0" applyNumberFormat="1" applyFont="1" applyFill="1" applyBorder="1" applyAlignment="1" applyProtection="1">
      <alignment vertical="center"/>
      <protection locked="0"/>
    </xf>
    <xf numFmtId="0" fontId="0" fillId="0" borderId="5" xfId="0" applyFill="1" applyBorder="1" applyAlignment="1">
      <alignment horizontal="left" vertical="center" indent="9"/>
    </xf>
    <xf numFmtId="4" fontId="3" fillId="0" borderId="5" xfId="0" applyNumberFormat="1" applyFont="1" applyBorder="1" applyAlignment="1" applyProtection="1">
      <alignment vertical="center"/>
      <protection locked="0"/>
    </xf>
    <xf numFmtId="43" fontId="3" fillId="0" borderId="0" xfId="4" applyFont="1" applyProtection="1">
      <protection locked="0"/>
    </xf>
    <xf numFmtId="0" fontId="0" fillId="0" borderId="5" xfId="0" applyFill="1" applyBorder="1" applyAlignment="1">
      <alignment horizontal="left" vertical="center" wrapText="1" indent="9"/>
    </xf>
    <xf numFmtId="0" fontId="0" fillId="0" borderId="5" xfId="0" applyFill="1" applyBorder="1" applyAlignment="1">
      <alignment horizontal="left" vertical="center" wrapText="1" indent="6"/>
    </xf>
    <xf numFmtId="0" fontId="0" fillId="0" borderId="6" xfId="0" applyFill="1" applyBorder="1" applyAlignment="1" applyProtection="1">
      <alignment vertical="center"/>
      <protection locked="0"/>
    </xf>
    <xf numFmtId="4" fontId="0" fillId="0" borderId="6" xfId="0" applyNumberFormat="1" applyFill="1" applyBorder="1" applyAlignment="1" applyProtection="1">
      <alignment vertical="center"/>
      <protection locked="0"/>
    </xf>
    <xf numFmtId="0" fontId="0" fillId="0" borderId="5" xfId="0" applyFill="1" applyBorder="1" applyAlignment="1">
      <alignment horizontal="left" wrapText="1" indent="9"/>
    </xf>
    <xf numFmtId="4" fontId="0" fillId="0" borderId="6" xfId="0" applyNumberFormat="1" applyFont="1" applyFill="1" applyBorder="1" applyAlignment="1" applyProtection="1">
      <alignment vertical="center" wrapText="1"/>
      <protection locked="0"/>
    </xf>
    <xf numFmtId="0" fontId="0" fillId="0" borderId="5" xfId="0" applyFill="1" applyBorder="1" applyAlignment="1">
      <alignment vertical="center"/>
    </xf>
    <xf numFmtId="0" fontId="0" fillId="0" borderId="6" xfId="0" applyFill="1" applyBorder="1" applyAlignment="1">
      <alignment vertical="center"/>
    </xf>
    <xf numFmtId="43" fontId="6" fillId="0" borderId="6" xfId="0" applyNumberFormat="1" applyFont="1" applyFill="1" applyBorder="1" applyAlignment="1" applyProtection="1">
      <alignment vertical="center"/>
      <protection locked="0"/>
    </xf>
    <xf numFmtId="0" fontId="0" fillId="0" borderId="4" xfId="0" applyFill="1" applyBorder="1" applyAlignment="1">
      <alignment vertical="center"/>
    </xf>
    <xf numFmtId="0" fontId="0" fillId="0" borderId="7" xfId="0" applyFill="1" applyBorder="1"/>
    <xf numFmtId="0" fontId="0" fillId="0" borderId="0" xfId="0" applyBorder="1"/>
  </cellXfs>
  <cellStyles count="5">
    <cellStyle name="Millares 2" xfId="4"/>
    <cellStyle name="Normal" xfId="0" builtinId="0"/>
    <cellStyle name="Normal 2" xfId="1"/>
    <cellStyle name="Normal 3" xfId="3"/>
    <cellStyle name="Normal 7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1</xdr:row>
      <xdr:rowOff>76200</xdr:rowOff>
    </xdr:from>
    <xdr:to>
      <xdr:col>0</xdr:col>
      <xdr:colOff>1943100</xdr:colOff>
      <xdr:row>5</xdr:row>
      <xdr:rowOff>123824</xdr:rowOff>
    </xdr:to>
    <xdr:pic>
      <xdr:nvPicPr>
        <xdr:cNvPr id="2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022" t="949" r="70604" b="86337"/>
        <a:stretch>
          <a:fillRect/>
        </a:stretch>
      </xdr:blipFill>
      <xdr:spPr bwMode="auto">
        <a:xfrm>
          <a:off x="95250" y="809625"/>
          <a:ext cx="1847850" cy="809624"/>
        </a:xfrm>
        <a:prstGeom prst="rect">
          <a:avLst/>
        </a:prstGeom>
        <a:noFill/>
        <a:ln>
          <a:noFill/>
        </a:ln>
        <a:ex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/>
  </sheetViews>
  <sheetFormatPr baseColWidth="10" defaultRowHeight="11.25" x14ac:dyDescent="0.2"/>
  <cols>
    <col min="1" max="16384" width="12" style="2"/>
  </cols>
  <sheetData>
    <row r="1" spans="1:2" x14ac:dyDescent="0.2">
      <c r="A1" s="1"/>
      <c r="B1" s="1"/>
    </row>
    <row r="2020" spans="1:1" x14ac:dyDescent="0.2">
      <c r="A2020" s="3" t="s">
        <v>35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88"/>
  <sheetViews>
    <sheetView tabSelected="1" workbookViewId="0">
      <selection sqref="A1:G1"/>
    </sheetView>
  </sheetViews>
  <sheetFormatPr baseColWidth="10" defaultColWidth="0" defaultRowHeight="15" customHeight="1" zeroHeight="1" x14ac:dyDescent="0.2"/>
  <cols>
    <col min="1" max="1" width="87" customWidth="1"/>
    <col min="2" max="6" width="24.1640625" customWidth="1"/>
    <col min="7" max="7" width="20.1640625" customWidth="1"/>
    <col min="8" max="8" width="0" hidden="1" customWidth="1"/>
    <col min="9" max="16383" width="12.6640625" hidden="1"/>
    <col min="16384" max="16384" width="2.6640625" hidden="1" customWidth="1"/>
  </cols>
  <sheetData>
    <row r="1" spans="1:7" ht="57.75" customHeight="1" x14ac:dyDescent="0.2">
      <c r="A1" s="17" t="s">
        <v>36</v>
      </c>
      <c r="B1" s="18"/>
      <c r="C1" s="18"/>
      <c r="D1" s="18"/>
      <c r="E1" s="18"/>
      <c r="F1" s="18"/>
      <c r="G1" s="18"/>
    </row>
    <row r="2" spans="1:7" x14ac:dyDescent="0.2">
      <c r="A2" s="19" t="s">
        <v>51</v>
      </c>
      <c r="B2" s="20"/>
      <c r="C2" s="20"/>
      <c r="D2" s="20"/>
      <c r="E2" s="20"/>
      <c r="F2" s="20"/>
      <c r="G2" s="21"/>
    </row>
    <row r="3" spans="1:7" x14ac:dyDescent="0.2">
      <c r="A3" s="22" t="s">
        <v>37</v>
      </c>
      <c r="B3" s="14"/>
      <c r="C3" s="14"/>
      <c r="D3" s="14"/>
      <c r="E3" s="14"/>
      <c r="F3" s="14"/>
      <c r="G3" s="23"/>
    </row>
    <row r="4" spans="1:7" x14ac:dyDescent="0.2">
      <c r="A4" s="22" t="s">
        <v>38</v>
      </c>
      <c r="B4" s="14"/>
      <c r="C4" s="14"/>
      <c r="D4" s="14"/>
      <c r="E4" s="14"/>
      <c r="F4" s="14"/>
      <c r="G4" s="23"/>
    </row>
    <row r="5" spans="1:7" x14ac:dyDescent="0.2">
      <c r="A5" s="24" t="s">
        <v>50</v>
      </c>
      <c r="B5" s="25"/>
      <c r="C5" s="25"/>
      <c r="D5" s="25"/>
      <c r="E5" s="25"/>
      <c r="F5" s="25"/>
      <c r="G5" s="26"/>
    </row>
    <row r="6" spans="1:7" x14ac:dyDescent="0.2">
      <c r="A6" s="11" t="s">
        <v>39</v>
      </c>
      <c r="B6" s="12"/>
      <c r="C6" s="12"/>
      <c r="D6" s="12"/>
      <c r="E6" s="12"/>
      <c r="F6" s="12"/>
      <c r="G6" s="13"/>
    </row>
    <row r="7" spans="1:7" x14ac:dyDescent="0.2">
      <c r="A7" s="14" t="s">
        <v>1</v>
      </c>
      <c r="B7" s="11" t="s">
        <v>0</v>
      </c>
      <c r="C7" s="12"/>
      <c r="D7" s="12"/>
      <c r="E7" s="12"/>
      <c r="F7" s="13"/>
      <c r="G7" s="15" t="s">
        <v>40</v>
      </c>
    </row>
    <row r="8" spans="1:7" ht="30.75" customHeight="1" x14ac:dyDescent="0.2">
      <c r="A8" s="14"/>
      <c r="B8" s="4" t="s">
        <v>2</v>
      </c>
      <c r="C8" s="10" t="s">
        <v>41</v>
      </c>
      <c r="D8" s="4" t="s">
        <v>3</v>
      </c>
      <c r="E8" s="4" t="s">
        <v>4</v>
      </c>
      <c r="F8" s="5" t="s">
        <v>6</v>
      </c>
      <c r="G8" s="16"/>
    </row>
    <row r="9" spans="1:7" x14ac:dyDescent="0.2">
      <c r="A9" s="6" t="s">
        <v>7</v>
      </c>
      <c r="B9" s="7">
        <f t="shared" ref="B9:G9" si="0">SUM(B10,B19,B27,B37)</f>
        <v>210120006.29000002</v>
      </c>
      <c r="C9" s="7">
        <f t="shared" si="0"/>
        <v>37229281.520000003</v>
      </c>
      <c r="D9" s="27">
        <f t="shared" si="0"/>
        <v>247349287.81</v>
      </c>
      <c r="E9" s="7">
        <f t="shared" si="0"/>
        <v>85291834.569999993</v>
      </c>
      <c r="F9" s="7">
        <f t="shared" si="0"/>
        <v>84167360.040000007</v>
      </c>
      <c r="G9" s="7">
        <f t="shared" si="0"/>
        <v>162057453.24000001</v>
      </c>
    </row>
    <row r="10" spans="1:7" ht="12.75" x14ac:dyDescent="0.2">
      <c r="A10" s="28" t="s">
        <v>8</v>
      </c>
      <c r="B10" s="29">
        <f t="shared" ref="B10:G10" si="1">SUM(B11:B18)</f>
        <v>110409839.12</v>
      </c>
      <c r="C10" s="29">
        <f t="shared" si="1"/>
        <v>-250815.96999999997</v>
      </c>
      <c r="D10" s="30">
        <f t="shared" si="1"/>
        <v>110159023.15000001</v>
      </c>
      <c r="E10" s="29">
        <f t="shared" si="1"/>
        <v>40542369.280000001</v>
      </c>
      <c r="F10" s="29">
        <f t="shared" si="1"/>
        <v>39922727.170000002</v>
      </c>
      <c r="G10" s="29">
        <f t="shared" si="1"/>
        <v>69616653.86999999</v>
      </c>
    </row>
    <row r="11" spans="1:7" ht="12.75" x14ac:dyDescent="0.2">
      <c r="A11" s="31" t="s">
        <v>9</v>
      </c>
      <c r="B11" s="32">
        <v>13997893.640000001</v>
      </c>
      <c r="C11" s="32">
        <f>D11-B11</f>
        <v>265676.08000000007</v>
      </c>
      <c r="D11" s="33">
        <v>14263569.720000001</v>
      </c>
      <c r="E11" s="32">
        <v>6178876.2800000003</v>
      </c>
      <c r="F11" s="32">
        <v>6090178.9800000004</v>
      </c>
      <c r="G11" s="32">
        <f>D11-E11</f>
        <v>8084693.4400000004</v>
      </c>
    </row>
    <row r="12" spans="1:7" ht="12.75" x14ac:dyDescent="0.2">
      <c r="A12" s="31" t="s">
        <v>10</v>
      </c>
      <c r="B12" s="32">
        <v>435019</v>
      </c>
      <c r="C12" s="32">
        <v>0</v>
      </c>
      <c r="D12" s="32">
        <f t="shared" ref="D12:F14" si="2">B12+C12</f>
        <v>435019</v>
      </c>
      <c r="E12" s="32">
        <v>188704.97</v>
      </c>
      <c r="F12" s="32">
        <v>188704.97</v>
      </c>
      <c r="G12" s="32">
        <f t="shared" ref="G12:G18" si="3">D12-E12</f>
        <v>246314.03</v>
      </c>
    </row>
    <row r="13" spans="1:7" ht="12.75" x14ac:dyDescent="0.2">
      <c r="A13" s="31" t="s">
        <v>11</v>
      </c>
      <c r="B13" s="32">
        <v>35239865.079999998</v>
      </c>
      <c r="C13" s="32">
        <v>1029578.2</v>
      </c>
      <c r="D13" s="32">
        <f t="shared" si="2"/>
        <v>36269443.280000001</v>
      </c>
      <c r="E13" s="32">
        <v>11962500.560000001</v>
      </c>
      <c r="F13" s="32">
        <v>11542090.24</v>
      </c>
      <c r="G13" s="32">
        <f t="shared" si="3"/>
        <v>24306942.719999999</v>
      </c>
    </row>
    <row r="14" spans="1:7" ht="12.75" x14ac:dyDescent="0.2">
      <c r="A14" s="31" t="s">
        <v>12</v>
      </c>
      <c r="B14" s="32">
        <v>0</v>
      </c>
      <c r="C14" s="32">
        <v>0</v>
      </c>
      <c r="D14" s="32">
        <f t="shared" si="2"/>
        <v>0</v>
      </c>
      <c r="E14" s="32">
        <f t="shared" si="2"/>
        <v>0</v>
      </c>
      <c r="F14" s="32">
        <f t="shared" si="2"/>
        <v>0</v>
      </c>
      <c r="G14" s="32">
        <f t="shared" si="3"/>
        <v>0</v>
      </c>
    </row>
    <row r="15" spans="1:7" ht="12.75" x14ac:dyDescent="0.2">
      <c r="A15" s="31" t="s">
        <v>13</v>
      </c>
      <c r="B15" s="32">
        <v>42705264.399999999</v>
      </c>
      <c r="C15" s="32">
        <f>D15-B15</f>
        <v>-575091.25</v>
      </c>
      <c r="D15" s="33">
        <v>42130173.149999999</v>
      </c>
      <c r="E15" s="32">
        <v>15381732.66</v>
      </c>
      <c r="F15" s="32">
        <v>15332342.02</v>
      </c>
      <c r="G15" s="32">
        <f t="shared" si="3"/>
        <v>26748440.489999998</v>
      </c>
    </row>
    <row r="16" spans="1:7" ht="12.75" x14ac:dyDescent="0.2">
      <c r="A16" s="31" t="s">
        <v>14</v>
      </c>
      <c r="B16" s="32">
        <v>0</v>
      </c>
      <c r="C16" s="32">
        <v>0</v>
      </c>
      <c r="D16" s="32">
        <f t="shared" ref="D16:F17" si="4">B16+C16</f>
        <v>0</v>
      </c>
      <c r="E16" s="32">
        <f t="shared" si="4"/>
        <v>0</v>
      </c>
      <c r="F16" s="32">
        <f t="shared" si="4"/>
        <v>0</v>
      </c>
      <c r="G16" s="32">
        <f t="shared" si="3"/>
        <v>0</v>
      </c>
    </row>
    <row r="17" spans="1:7" ht="12.75" x14ac:dyDescent="0.2">
      <c r="A17" s="31" t="s">
        <v>15</v>
      </c>
      <c r="B17" s="32">
        <v>0</v>
      </c>
      <c r="C17" s="32">
        <v>0</v>
      </c>
      <c r="D17" s="32">
        <f t="shared" si="4"/>
        <v>0</v>
      </c>
      <c r="E17" s="32">
        <f t="shared" si="4"/>
        <v>0</v>
      </c>
      <c r="F17" s="32">
        <f t="shared" si="4"/>
        <v>0</v>
      </c>
      <c r="G17" s="32">
        <f t="shared" si="3"/>
        <v>0</v>
      </c>
    </row>
    <row r="18" spans="1:7" ht="12.75" x14ac:dyDescent="0.2">
      <c r="A18" s="31" t="s">
        <v>16</v>
      </c>
      <c r="B18" s="32">
        <v>18031797</v>
      </c>
      <c r="C18" s="32">
        <f>D18-B18</f>
        <v>-970979</v>
      </c>
      <c r="D18" s="33">
        <v>17060818</v>
      </c>
      <c r="E18" s="32">
        <v>6830554.8099999996</v>
      </c>
      <c r="F18" s="32">
        <v>6769410.96</v>
      </c>
      <c r="G18" s="32">
        <f t="shared" si="3"/>
        <v>10230263.190000001</v>
      </c>
    </row>
    <row r="19" spans="1:7" ht="12.75" x14ac:dyDescent="0.2">
      <c r="A19" s="28" t="s">
        <v>17</v>
      </c>
      <c r="B19" s="29">
        <f t="shared" ref="B19:G19" si="5">SUM(B20:B26)</f>
        <v>92638996.170000002</v>
      </c>
      <c r="C19" s="29">
        <f t="shared" si="5"/>
        <v>34565346.490000002</v>
      </c>
      <c r="D19" s="29">
        <f t="shared" si="5"/>
        <v>127204342.66</v>
      </c>
      <c r="E19" s="29">
        <f t="shared" si="5"/>
        <v>39927192.689999998</v>
      </c>
      <c r="F19" s="29">
        <f t="shared" si="5"/>
        <v>39442295.730000004</v>
      </c>
      <c r="G19" s="29">
        <f t="shared" si="5"/>
        <v>87277149.970000014</v>
      </c>
    </row>
    <row r="20" spans="1:7" ht="12.75" x14ac:dyDescent="0.2">
      <c r="A20" s="31" t="s">
        <v>42</v>
      </c>
      <c r="B20" s="32">
        <v>9429919</v>
      </c>
      <c r="C20" s="32">
        <v>-54313.14</v>
      </c>
      <c r="D20" s="32">
        <f>B20+C20</f>
        <v>9375605.8599999994</v>
      </c>
      <c r="E20" s="32">
        <v>4290508.01</v>
      </c>
      <c r="F20" s="32">
        <v>3981130.48</v>
      </c>
      <c r="G20" s="32">
        <f t="shared" ref="G20:G26" si="6">D20-E20</f>
        <v>5085097.8499999996</v>
      </c>
    </row>
    <row r="21" spans="1:7" ht="12.75" x14ac:dyDescent="0.2">
      <c r="A21" s="31" t="s">
        <v>18</v>
      </c>
      <c r="B21" s="32">
        <v>65013963.170000002</v>
      </c>
      <c r="C21" s="32">
        <f>D21-B21</f>
        <v>31357469.859999999</v>
      </c>
      <c r="D21" s="33">
        <v>96371433.030000001</v>
      </c>
      <c r="E21" s="32">
        <v>22461656.420000002</v>
      </c>
      <c r="F21" s="32">
        <v>22325352.079999998</v>
      </c>
      <c r="G21" s="32">
        <f t="shared" si="6"/>
        <v>73909776.609999999</v>
      </c>
    </row>
    <row r="22" spans="1:7" ht="12.75" x14ac:dyDescent="0.2">
      <c r="A22" s="31" t="s">
        <v>19</v>
      </c>
      <c r="B22" s="32">
        <v>357117</v>
      </c>
      <c r="C22" s="32">
        <v>118227</v>
      </c>
      <c r="D22" s="32">
        <f t="shared" ref="D22:F26" si="7">B22+C22</f>
        <v>475344</v>
      </c>
      <c r="E22" s="32">
        <v>127651.8</v>
      </c>
      <c r="F22" s="32">
        <v>127651.8</v>
      </c>
      <c r="G22" s="32">
        <f t="shared" si="6"/>
        <v>347692.2</v>
      </c>
    </row>
    <row r="23" spans="1:7" ht="12.75" x14ac:dyDescent="0.2">
      <c r="A23" s="31" t="s">
        <v>20</v>
      </c>
      <c r="B23" s="32">
        <v>8970399</v>
      </c>
      <c r="C23" s="32">
        <v>1370547</v>
      </c>
      <c r="D23" s="32">
        <f t="shared" si="7"/>
        <v>10340946</v>
      </c>
      <c r="E23" s="32">
        <v>5836937.8200000003</v>
      </c>
      <c r="F23" s="32">
        <v>5817012.9199999999</v>
      </c>
      <c r="G23" s="32">
        <f t="shared" si="6"/>
        <v>4504008.18</v>
      </c>
    </row>
    <row r="24" spans="1:7" ht="12.75" x14ac:dyDescent="0.2">
      <c r="A24" s="31" t="s">
        <v>43</v>
      </c>
      <c r="B24" s="32">
        <v>3381951</v>
      </c>
      <c r="C24" s="32">
        <v>49230</v>
      </c>
      <c r="D24" s="32">
        <f t="shared" si="7"/>
        <v>3431181</v>
      </c>
      <c r="E24" s="32">
        <v>2602646.8199999998</v>
      </c>
      <c r="F24" s="32">
        <v>2602646.8199999998</v>
      </c>
      <c r="G24" s="32">
        <f t="shared" si="6"/>
        <v>828534.18000000017</v>
      </c>
    </row>
    <row r="25" spans="1:7" ht="12.75" x14ac:dyDescent="0.2">
      <c r="A25" s="31" t="s">
        <v>21</v>
      </c>
      <c r="B25" s="32">
        <v>5485647</v>
      </c>
      <c r="C25" s="32">
        <v>1724185.77</v>
      </c>
      <c r="D25" s="32">
        <f t="shared" si="7"/>
        <v>7209832.7699999996</v>
      </c>
      <c r="E25" s="32">
        <v>4607791.82</v>
      </c>
      <c r="F25" s="32">
        <v>4588501.63</v>
      </c>
      <c r="G25" s="32">
        <f t="shared" si="6"/>
        <v>2602040.9499999993</v>
      </c>
    </row>
    <row r="26" spans="1:7" ht="12.75" x14ac:dyDescent="0.2">
      <c r="A26" s="31" t="s">
        <v>22</v>
      </c>
      <c r="B26" s="32">
        <v>0</v>
      </c>
      <c r="C26" s="32">
        <v>0</v>
      </c>
      <c r="D26" s="32">
        <f t="shared" si="7"/>
        <v>0</v>
      </c>
      <c r="E26" s="32">
        <f t="shared" si="7"/>
        <v>0</v>
      </c>
      <c r="F26" s="32">
        <f t="shared" si="7"/>
        <v>0</v>
      </c>
      <c r="G26" s="32">
        <f t="shared" si="6"/>
        <v>0</v>
      </c>
    </row>
    <row r="27" spans="1:7" ht="12.75" x14ac:dyDescent="0.2">
      <c r="A27" s="28" t="s">
        <v>23</v>
      </c>
      <c r="B27" s="29">
        <f t="shared" ref="B27:G27" si="8">SUM(B28:B36)</f>
        <v>7071171</v>
      </c>
      <c r="C27" s="29">
        <f t="shared" si="8"/>
        <v>2914751</v>
      </c>
      <c r="D27" s="29">
        <f t="shared" si="8"/>
        <v>9985922</v>
      </c>
      <c r="E27" s="29">
        <f t="shared" si="8"/>
        <v>4822272.5999999996</v>
      </c>
      <c r="F27" s="29">
        <f t="shared" si="8"/>
        <v>4802337.1399999997</v>
      </c>
      <c r="G27" s="29">
        <f t="shared" si="8"/>
        <v>5163649.4000000004</v>
      </c>
    </row>
    <row r="28" spans="1:7" ht="12.75" x14ac:dyDescent="0.2">
      <c r="A28" s="34" t="s">
        <v>24</v>
      </c>
      <c r="B28" s="32">
        <v>4844300</v>
      </c>
      <c r="C28" s="32">
        <v>-94719</v>
      </c>
      <c r="D28" s="32">
        <f>B28+C28</f>
        <v>4749581</v>
      </c>
      <c r="E28" s="32">
        <v>1993505.22</v>
      </c>
      <c r="F28" s="32">
        <v>1973569.76</v>
      </c>
      <c r="G28" s="32">
        <f t="shared" ref="G28:G36" si="9">D28-E28</f>
        <v>2756075.7800000003</v>
      </c>
    </row>
    <row r="29" spans="1:7" ht="12.75" x14ac:dyDescent="0.2">
      <c r="A29" s="31" t="s">
        <v>25</v>
      </c>
      <c r="B29" s="32">
        <v>1605560</v>
      </c>
      <c r="C29" s="32">
        <v>3009470</v>
      </c>
      <c r="D29" s="32">
        <f t="shared" ref="D29:F36" si="10">B29+C29</f>
        <v>4615030</v>
      </c>
      <c r="E29" s="32">
        <v>2487959.7999999998</v>
      </c>
      <c r="F29" s="32">
        <v>2487959.7999999998</v>
      </c>
      <c r="G29" s="32">
        <f t="shared" si="9"/>
        <v>2127070.2000000002</v>
      </c>
    </row>
    <row r="30" spans="1:7" ht="12.75" x14ac:dyDescent="0.2">
      <c r="A30" s="31" t="s">
        <v>44</v>
      </c>
      <c r="B30" s="32">
        <v>0</v>
      </c>
      <c r="C30" s="32">
        <v>0</v>
      </c>
      <c r="D30" s="32">
        <f t="shared" si="10"/>
        <v>0</v>
      </c>
      <c r="E30" s="32">
        <f t="shared" si="10"/>
        <v>0</v>
      </c>
      <c r="F30" s="32">
        <f t="shared" si="10"/>
        <v>0</v>
      </c>
      <c r="G30" s="32">
        <f t="shared" si="9"/>
        <v>0</v>
      </c>
    </row>
    <row r="31" spans="1:7" ht="12.75" x14ac:dyDescent="0.2">
      <c r="A31" s="31" t="s">
        <v>26</v>
      </c>
      <c r="B31" s="32">
        <v>0</v>
      </c>
      <c r="C31" s="32">
        <v>0</v>
      </c>
      <c r="D31" s="32">
        <f t="shared" si="10"/>
        <v>0</v>
      </c>
      <c r="E31" s="32">
        <f t="shared" si="10"/>
        <v>0</v>
      </c>
      <c r="F31" s="32">
        <f t="shared" si="10"/>
        <v>0</v>
      </c>
      <c r="G31" s="32">
        <f t="shared" si="9"/>
        <v>0</v>
      </c>
    </row>
    <row r="32" spans="1:7" ht="12.75" x14ac:dyDescent="0.2">
      <c r="A32" s="31" t="s">
        <v>27</v>
      </c>
      <c r="B32" s="32">
        <v>0</v>
      </c>
      <c r="C32" s="32">
        <v>0</v>
      </c>
      <c r="D32" s="32">
        <f t="shared" si="10"/>
        <v>0</v>
      </c>
      <c r="E32" s="32">
        <f t="shared" si="10"/>
        <v>0</v>
      </c>
      <c r="F32" s="32">
        <f t="shared" si="10"/>
        <v>0</v>
      </c>
      <c r="G32" s="32">
        <f t="shared" si="9"/>
        <v>0</v>
      </c>
    </row>
    <row r="33" spans="1:7" ht="12.75" x14ac:dyDescent="0.2">
      <c r="A33" s="31" t="s">
        <v>28</v>
      </c>
      <c r="B33" s="32">
        <v>0</v>
      </c>
      <c r="C33" s="32">
        <v>0</v>
      </c>
      <c r="D33" s="32">
        <f t="shared" si="10"/>
        <v>0</v>
      </c>
      <c r="E33" s="32">
        <f t="shared" si="10"/>
        <v>0</v>
      </c>
      <c r="F33" s="32">
        <f t="shared" si="10"/>
        <v>0</v>
      </c>
      <c r="G33" s="32">
        <f t="shared" si="9"/>
        <v>0</v>
      </c>
    </row>
    <row r="34" spans="1:7" ht="12.75" x14ac:dyDescent="0.2">
      <c r="A34" s="31" t="s">
        <v>29</v>
      </c>
      <c r="B34" s="32">
        <v>621311</v>
      </c>
      <c r="C34" s="32">
        <v>0</v>
      </c>
      <c r="D34" s="32">
        <f t="shared" si="10"/>
        <v>621311</v>
      </c>
      <c r="E34" s="32">
        <v>340807.58</v>
      </c>
      <c r="F34" s="32">
        <v>340807.58</v>
      </c>
      <c r="G34" s="32">
        <f t="shared" si="9"/>
        <v>280503.42</v>
      </c>
    </row>
    <row r="35" spans="1:7" ht="12.75" x14ac:dyDescent="0.2">
      <c r="A35" s="31" t="s">
        <v>30</v>
      </c>
      <c r="B35" s="32">
        <v>0</v>
      </c>
      <c r="C35" s="32">
        <v>0</v>
      </c>
      <c r="D35" s="32">
        <f t="shared" si="10"/>
        <v>0</v>
      </c>
      <c r="E35" s="32">
        <f t="shared" si="10"/>
        <v>0</v>
      </c>
      <c r="F35" s="32">
        <f t="shared" si="10"/>
        <v>0</v>
      </c>
      <c r="G35" s="32">
        <f t="shared" si="9"/>
        <v>0</v>
      </c>
    </row>
    <row r="36" spans="1:7" ht="12.75" x14ac:dyDescent="0.2">
      <c r="A36" s="31" t="s">
        <v>31</v>
      </c>
      <c r="B36" s="32">
        <v>0</v>
      </c>
      <c r="C36" s="32">
        <v>0</v>
      </c>
      <c r="D36" s="32">
        <f t="shared" si="10"/>
        <v>0</v>
      </c>
      <c r="E36" s="32">
        <f t="shared" si="10"/>
        <v>0</v>
      </c>
      <c r="F36" s="32">
        <f t="shared" si="10"/>
        <v>0</v>
      </c>
      <c r="G36" s="32">
        <f t="shared" si="9"/>
        <v>0</v>
      </c>
    </row>
    <row r="37" spans="1:7" ht="25.5" x14ac:dyDescent="0.2">
      <c r="A37" s="35" t="s">
        <v>45</v>
      </c>
      <c r="B37" s="29">
        <f t="shared" ref="B37:G37" si="11">SUM(B38:B41)</f>
        <v>0</v>
      </c>
      <c r="C37" s="29">
        <f t="shared" si="11"/>
        <v>0</v>
      </c>
      <c r="D37" s="29">
        <f t="shared" si="11"/>
        <v>0</v>
      </c>
      <c r="E37" s="29">
        <f t="shared" si="11"/>
        <v>0</v>
      </c>
      <c r="F37" s="29">
        <f t="shared" si="11"/>
        <v>0</v>
      </c>
      <c r="G37" s="29">
        <f t="shared" si="11"/>
        <v>0</v>
      </c>
    </row>
    <row r="38" spans="1:7" ht="12.75" x14ac:dyDescent="0.2">
      <c r="A38" s="34" t="s">
        <v>46</v>
      </c>
      <c r="B38" s="32">
        <v>0</v>
      </c>
      <c r="C38" s="32">
        <v>0</v>
      </c>
      <c r="D38" s="32">
        <f t="shared" ref="D38:F41" si="12">B38+C38</f>
        <v>0</v>
      </c>
      <c r="E38" s="32">
        <f t="shared" si="12"/>
        <v>0</v>
      </c>
      <c r="F38" s="32">
        <f t="shared" si="12"/>
        <v>0</v>
      </c>
      <c r="G38" s="32">
        <f t="shared" ref="G38:G41" si="13">D38-E38</f>
        <v>0</v>
      </c>
    </row>
    <row r="39" spans="1:7" ht="25.5" x14ac:dyDescent="0.2">
      <c r="A39" s="34" t="s">
        <v>47</v>
      </c>
      <c r="B39" s="32">
        <v>0</v>
      </c>
      <c r="C39" s="32">
        <v>0</v>
      </c>
      <c r="D39" s="32">
        <f t="shared" si="12"/>
        <v>0</v>
      </c>
      <c r="E39" s="32">
        <f t="shared" si="12"/>
        <v>0</v>
      </c>
      <c r="F39" s="32">
        <f t="shared" si="12"/>
        <v>0</v>
      </c>
      <c r="G39" s="32">
        <f t="shared" si="13"/>
        <v>0</v>
      </c>
    </row>
    <row r="40" spans="1:7" ht="12.75" x14ac:dyDescent="0.2">
      <c r="A40" s="34" t="s">
        <v>33</v>
      </c>
      <c r="B40" s="32">
        <v>0</v>
      </c>
      <c r="C40" s="32">
        <v>0</v>
      </c>
      <c r="D40" s="32">
        <f t="shared" si="12"/>
        <v>0</v>
      </c>
      <c r="E40" s="32">
        <f t="shared" si="12"/>
        <v>0</v>
      </c>
      <c r="F40" s="32">
        <f t="shared" si="12"/>
        <v>0</v>
      </c>
      <c r="G40" s="32">
        <f t="shared" si="13"/>
        <v>0</v>
      </c>
    </row>
    <row r="41" spans="1:7" ht="12.75" x14ac:dyDescent="0.2">
      <c r="A41" s="34" t="s">
        <v>34</v>
      </c>
      <c r="B41" s="32">
        <v>0</v>
      </c>
      <c r="C41" s="32">
        <v>0</v>
      </c>
      <c r="D41" s="32">
        <f t="shared" si="12"/>
        <v>0</v>
      </c>
      <c r="E41" s="32">
        <f t="shared" si="12"/>
        <v>0</v>
      </c>
      <c r="F41" s="32">
        <f t="shared" si="12"/>
        <v>0</v>
      </c>
      <c r="G41" s="32">
        <f t="shared" si="13"/>
        <v>0</v>
      </c>
    </row>
    <row r="42" spans="1:7" ht="12.75" x14ac:dyDescent="0.2">
      <c r="A42" s="34"/>
      <c r="B42" s="36"/>
      <c r="C42" s="36"/>
      <c r="D42" s="36"/>
      <c r="E42" s="36"/>
      <c r="F42" s="36"/>
      <c r="G42" s="36"/>
    </row>
    <row r="43" spans="1:7" x14ac:dyDescent="0.2">
      <c r="A43" s="8" t="s">
        <v>48</v>
      </c>
      <c r="B43" s="9">
        <f t="shared" ref="B43:G43" si="14">SUM(B44,B53,B61,B71)</f>
        <v>242751517.66</v>
      </c>
      <c r="C43" s="9">
        <f t="shared" si="14"/>
        <v>129030648.45</v>
      </c>
      <c r="D43" s="9">
        <f t="shared" si="14"/>
        <v>371782166.11000007</v>
      </c>
      <c r="E43" s="9">
        <f t="shared" si="14"/>
        <v>139069051.72</v>
      </c>
      <c r="F43" s="9">
        <f t="shared" si="14"/>
        <v>124196965.97999999</v>
      </c>
      <c r="G43" s="9">
        <f t="shared" si="14"/>
        <v>232713114.39000005</v>
      </c>
    </row>
    <row r="44" spans="1:7" ht="12.75" x14ac:dyDescent="0.2">
      <c r="A44" s="28" t="s">
        <v>49</v>
      </c>
      <c r="B44" s="37">
        <f t="shared" ref="B44:G44" si="15">SUM(B45:B52)</f>
        <v>78019945.00999999</v>
      </c>
      <c r="C44" s="37">
        <f t="shared" si="15"/>
        <v>11061212</v>
      </c>
      <c r="D44" s="37">
        <f t="shared" si="15"/>
        <v>89081157.00999999</v>
      </c>
      <c r="E44" s="37">
        <f t="shared" si="15"/>
        <v>30826619.300000001</v>
      </c>
      <c r="F44" s="37">
        <f t="shared" si="15"/>
        <v>30318905.740000002</v>
      </c>
      <c r="G44" s="37">
        <f t="shared" si="15"/>
        <v>58254537.709999993</v>
      </c>
    </row>
    <row r="45" spans="1:7" ht="12.75" x14ac:dyDescent="0.2">
      <c r="A45" s="34" t="s">
        <v>9</v>
      </c>
      <c r="B45" s="32">
        <v>0</v>
      </c>
      <c r="C45" s="32">
        <v>0</v>
      </c>
      <c r="D45" s="32">
        <f t="shared" ref="D45:F46" si="16">B45+C45</f>
        <v>0</v>
      </c>
      <c r="E45" s="32">
        <f t="shared" si="16"/>
        <v>0</v>
      </c>
      <c r="F45" s="32">
        <f t="shared" si="16"/>
        <v>0</v>
      </c>
      <c r="G45" s="32">
        <f t="shared" ref="G45:G52" si="17">D45-E45</f>
        <v>0</v>
      </c>
    </row>
    <row r="46" spans="1:7" ht="12.75" x14ac:dyDescent="0.2">
      <c r="A46" s="34" t="s">
        <v>10</v>
      </c>
      <c r="B46" s="32">
        <v>0</v>
      </c>
      <c r="C46" s="32">
        <v>0</v>
      </c>
      <c r="D46" s="32">
        <f t="shared" si="16"/>
        <v>0</v>
      </c>
      <c r="E46" s="32">
        <f t="shared" si="16"/>
        <v>0</v>
      </c>
      <c r="F46" s="32">
        <f t="shared" si="16"/>
        <v>0</v>
      </c>
      <c r="G46" s="32">
        <f t="shared" si="17"/>
        <v>0</v>
      </c>
    </row>
    <row r="47" spans="1:7" ht="12.75" x14ac:dyDescent="0.2">
      <c r="A47" s="34" t="s">
        <v>11</v>
      </c>
      <c r="B47" s="32">
        <v>13443281.35</v>
      </c>
      <c r="C47" s="32">
        <f>D47-B47</f>
        <v>1158985.9600000009</v>
      </c>
      <c r="D47" s="33">
        <v>14602267.310000001</v>
      </c>
      <c r="E47" s="32">
        <v>5823431.5800000001</v>
      </c>
      <c r="F47" s="32">
        <v>5400526.9100000001</v>
      </c>
      <c r="G47" s="32">
        <f t="shared" si="17"/>
        <v>8778835.7300000004</v>
      </c>
    </row>
    <row r="48" spans="1:7" ht="12.75" x14ac:dyDescent="0.2">
      <c r="A48" s="34" t="s">
        <v>12</v>
      </c>
      <c r="B48" s="32">
        <v>0</v>
      </c>
      <c r="C48" s="32">
        <v>0</v>
      </c>
      <c r="D48" s="32">
        <f t="shared" ref="D48:F52" si="18">B48+C48</f>
        <v>0</v>
      </c>
      <c r="E48" s="32">
        <f t="shared" si="18"/>
        <v>0</v>
      </c>
      <c r="F48" s="32">
        <f t="shared" si="18"/>
        <v>0</v>
      </c>
      <c r="G48" s="32">
        <f t="shared" si="17"/>
        <v>0</v>
      </c>
    </row>
    <row r="49" spans="1:7" ht="12.75" x14ac:dyDescent="0.2">
      <c r="A49" s="34" t="s">
        <v>13</v>
      </c>
      <c r="B49" s="32">
        <v>11991031.539999999</v>
      </c>
      <c r="C49" s="32">
        <v>2330956.83</v>
      </c>
      <c r="D49" s="32">
        <f t="shared" si="18"/>
        <v>14321988.369999999</v>
      </c>
      <c r="E49" s="32">
        <v>5038150.12</v>
      </c>
      <c r="F49" s="32">
        <v>5038150.12</v>
      </c>
      <c r="G49" s="32">
        <f t="shared" si="17"/>
        <v>9283838.25</v>
      </c>
    </row>
    <row r="50" spans="1:7" ht="12.75" x14ac:dyDescent="0.2">
      <c r="A50" s="34" t="s">
        <v>14</v>
      </c>
      <c r="B50" s="32">
        <v>0</v>
      </c>
      <c r="C50" s="32">
        <v>0</v>
      </c>
      <c r="D50" s="32">
        <f t="shared" si="18"/>
        <v>0</v>
      </c>
      <c r="E50" s="32">
        <f t="shared" si="18"/>
        <v>0</v>
      </c>
      <c r="F50" s="32">
        <f t="shared" si="18"/>
        <v>0</v>
      </c>
      <c r="G50" s="32">
        <f t="shared" si="17"/>
        <v>0</v>
      </c>
    </row>
    <row r="51" spans="1:7" ht="12.75" x14ac:dyDescent="0.2">
      <c r="A51" s="34" t="s">
        <v>15</v>
      </c>
      <c r="B51" s="32">
        <v>52585632.119999997</v>
      </c>
      <c r="C51" s="32">
        <v>7571269.21</v>
      </c>
      <c r="D51" s="32">
        <f t="shared" si="18"/>
        <v>60156901.329999998</v>
      </c>
      <c r="E51" s="32">
        <v>19965037.600000001</v>
      </c>
      <c r="F51" s="32">
        <v>19880228.710000001</v>
      </c>
      <c r="G51" s="32">
        <f t="shared" si="17"/>
        <v>40191863.729999997</v>
      </c>
    </row>
    <row r="52" spans="1:7" ht="12.75" x14ac:dyDescent="0.2">
      <c r="A52" s="34" t="s">
        <v>16</v>
      </c>
      <c r="B52" s="32">
        <v>0</v>
      </c>
      <c r="C52" s="32">
        <v>0</v>
      </c>
      <c r="D52" s="32">
        <f t="shared" si="18"/>
        <v>0</v>
      </c>
      <c r="E52" s="32">
        <f t="shared" si="18"/>
        <v>0</v>
      </c>
      <c r="F52" s="32">
        <f t="shared" si="18"/>
        <v>0</v>
      </c>
      <c r="G52" s="32">
        <f t="shared" si="17"/>
        <v>0</v>
      </c>
    </row>
    <row r="53" spans="1:7" ht="12.75" x14ac:dyDescent="0.2">
      <c r="A53" s="28" t="s">
        <v>17</v>
      </c>
      <c r="B53" s="29">
        <f t="shared" ref="B53:G53" si="19">SUM(B54:B60)</f>
        <v>155571632.01000002</v>
      </c>
      <c r="C53" s="29">
        <f t="shared" si="19"/>
        <v>107291248.43000001</v>
      </c>
      <c r="D53" s="29">
        <f t="shared" si="19"/>
        <v>262862880.44000003</v>
      </c>
      <c r="E53" s="29">
        <f t="shared" si="19"/>
        <v>100513673.05</v>
      </c>
      <c r="F53" s="29">
        <f t="shared" si="19"/>
        <v>86589758.86999999</v>
      </c>
      <c r="G53" s="29">
        <f t="shared" si="19"/>
        <v>162349207.39000002</v>
      </c>
    </row>
    <row r="54" spans="1:7" ht="12.75" x14ac:dyDescent="0.2">
      <c r="A54" s="34" t="s">
        <v>42</v>
      </c>
      <c r="B54" s="32">
        <v>23987465.199999999</v>
      </c>
      <c r="C54" s="32">
        <v>22959582.02</v>
      </c>
      <c r="D54" s="32">
        <f>B54+C54</f>
        <v>46947047.219999999</v>
      </c>
      <c r="E54" s="32">
        <v>22478383.25</v>
      </c>
      <c r="F54" s="32">
        <v>21473692.440000001</v>
      </c>
      <c r="G54" s="32">
        <f t="shared" ref="G54:G60" si="20">D54-E54</f>
        <v>24468663.969999999</v>
      </c>
    </row>
    <row r="55" spans="1:7" ht="12.75" x14ac:dyDescent="0.2">
      <c r="A55" s="34" t="s">
        <v>18</v>
      </c>
      <c r="B55" s="32">
        <v>112985131.95</v>
      </c>
      <c r="C55" s="32">
        <f>D55-B55</f>
        <v>87272798.530000016</v>
      </c>
      <c r="D55" s="33">
        <v>200257930.48000002</v>
      </c>
      <c r="E55" s="32">
        <v>72728621.390000001</v>
      </c>
      <c r="F55" s="32">
        <v>61389300.079999998</v>
      </c>
      <c r="G55" s="32">
        <f t="shared" si="20"/>
        <v>127529309.09000002</v>
      </c>
    </row>
    <row r="56" spans="1:7" ht="12.75" x14ac:dyDescent="0.2">
      <c r="A56" s="34" t="s">
        <v>19</v>
      </c>
      <c r="B56" s="32">
        <v>0</v>
      </c>
      <c r="C56" s="32">
        <v>0</v>
      </c>
      <c r="D56" s="32">
        <f t="shared" ref="D56:D60" si="21">B56+C56</f>
        <v>0</v>
      </c>
      <c r="E56" s="32">
        <v>0</v>
      </c>
      <c r="F56" s="32">
        <v>0</v>
      </c>
      <c r="G56" s="32">
        <f t="shared" si="20"/>
        <v>0</v>
      </c>
    </row>
    <row r="57" spans="1:7" ht="12.75" x14ac:dyDescent="0.2">
      <c r="A57" s="38" t="s">
        <v>20</v>
      </c>
      <c r="B57" s="32">
        <v>17483665.899999999</v>
      </c>
      <c r="C57" s="32">
        <f>D57-B57</f>
        <v>-3273881.9699999988</v>
      </c>
      <c r="D57" s="33">
        <v>14209783.93</v>
      </c>
      <c r="E57" s="32">
        <v>5256433.8099999996</v>
      </c>
      <c r="F57" s="32">
        <v>3676531.75</v>
      </c>
      <c r="G57" s="32">
        <f t="shared" si="20"/>
        <v>8953350.120000001</v>
      </c>
    </row>
    <row r="58" spans="1:7" ht="12.75" x14ac:dyDescent="0.2">
      <c r="A58" s="34" t="s">
        <v>43</v>
      </c>
      <c r="B58" s="32">
        <v>618000</v>
      </c>
      <c r="C58" s="32">
        <v>454187.13</v>
      </c>
      <c r="D58" s="32">
        <f t="shared" si="21"/>
        <v>1072187.1299999999</v>
      </c>
      <c r="E58" s="32">
        <v>50234.6</v>
      </c>
      <c r="F58" s="32">
        <v>50234.6</v>
      </c>
      <c r="G58" s="32">
        <f t="shared" si="20"/>
        <v>1021952.5299999999</v>
      </c>
    </row>
    <row r="59" spans="1:7" ht="12.75" x14ac:dyDescent="0.2">
      <c r="A59" s="34" t="s">
        <v>21</v>
      </c>
      <c r="B59" s="32">
        <v>297368.96000000002</v>
      </c>
      <c r="C59" s="32">
        <v>78562.720000000001</v>
      </c>
      <c r="D59" s="32">
        <f t="shared" si="21"/>
        <v>375931.68000000005</v>
      </c>
      <c r="E59" s="32">
        <v>0</v>
      </c>
      <c r="F59" s="32">
        <v>0</v>
      </c>
      <c r="G59" s="32">
        <f t="shared" si="20"/>
        <v>375931.68000000005</v>
      </c>
    </row>
    <row r="60" spans="1:7" ht="12.75" x14ac:dyDescent="0.2">
      <c r="A60" s="34" t="s">
        <v>22</v>
      </c>
      <c r="B60" s="32">
        <v>200000</v>
      </c>
      <c r="C60" s="32">
        <v>-200000</v>
      </c>
      <c r="D60" s="32">
        <f t="shared" si="21"/>
        <v>0</v>
      </c>
      <c r="E60" s="32">
        <v>0</v>
      </c>
      <c r="F60" s="32">
        <v>0</v>
      </c>
      <c r="G60" s="32">
        <f t="shared" si="20"/>
        <v>0</v>
      </c>
    </row>
    <row r="61" spans="1:7" ht="12.75" x14ac:dyDescent="0.2">
      <c r="A61" s="28" t="s">
        <v>23</v>
      </c>
      <c r="B61" s="29">
        <f t="shared" ref="B61:G61" si="22">SUM(B62:B70)</f>
        <v>3113500</v>
      </c>
      <c r="C61" s="29">
        <f t="shared" si="22"/>
        <v>9504560</v>
      </c>
      <c r="D61" s="29">
        <f t="shared" si="22"/>
        <v>12618060</v>
      </c>
      <c r="E61" s="29">
        <f t="shared" si="22"/>
        <v>5706716.04</v>
      </c>
      <c r="F61" s="29">
        <f t="shared" si="22"/>
        <v>5266258.04</v>
      </c>
      <c r="G61" s="29">
        <f t="shared" si="22"/>
        <v>6911343.959999999</v>
      </c>
    </row>
    <row r="62" spans="1:7" ht="12.75" x14ac:dyDescent="0.2">
      <c r="A62" s="34" t="s">
        <v>24</v>
      </c>
      <c r="B62" s="32">
        <v>0</v>
      </c>
      <c r="C62" s="32">
        <v>0</v>
      </c>
      <c r="D62" s="32">
        <f t="shared" ref="D62:F70" si="23">B62+C62</f>
        <v>0</v>
      </c>
      <c r="E62" s="32">
        <f t="shared" si="23"/>
        <v>0</v>
      </c>
      <c r="F62" s="32">
        <f t="shared" si="23"/>
        <v>0</v>
      </c>
      <c r="G62" s="32">
        <f t="shared" ref="G62:G70" si="24">D62-E62</f>
        <v>0</v>
      </c>
    </row>
    <row r="63" spans="1:7" ht="12.75" x14ac:dyDescent="0.2">
      <c r="A63" s="34" t="s">
        <v>25</v>
      </c>
      <c r="B63" s="32">
        <v>2963500</v>
      </c>
      <c r="C63" s="32">
        <v>4504560</v>
      </c>
      <c r="D63" s="32">
        <f t="shared" si="23"/>
        <v>7468060</v>
      </c>
      <c r="E63" s="32">
        <v>4700034.4000000004</v>
      </c>
      <c r="F63" s="32">
        <v>4700034.4000000004</v>
      </c>
      <c r="G63" s="32">
        <f t="shared" si="24"/>
        <v>2768025.5999999996</v>
      </c>
    </row>
    <row r="64" spans="1:7" ht="12.75" x14ac:dyDescent="0.2">
      <c r="A64" s="34" t="s">
        <v>44</v>
      </c>
      <c r="B64" s="32">
        <v>0</v>
      </c>
      <c r="C64" s="32">
        <v>0</v>
      </c>
      <c r="D64" s="32">
        <f t="shared" si="23"/>
        <v>0</v>
      </c>
      <c r="E64" s="32">
        <f t="shared" si="23"/>
        <v>0</v>
      </c>
      <c r="F64" s="32">
        <f t="shared" si="23"/>
        <v>0</v>
      </c>
      <c r="G64" s="32">
        <f t="shared" si="24"/>
        <v>0</v>
      </c>
    </row>
    <row r="65" spans="1:8" ht="12.75" x14ac:dyDescent="0.2">
      <c r="A65" s="34" t="s">
        <v>26</v>
      </c>
      <c r="B65" s="32">
        <v>0</v>
      </c>
      <c r="C65" s="32">
        <v>0</v>
      </c>
      <c r="D65" s="32">
        <f t="shared" si="23"/>
        <v>0</v>
      </c>
      <c r="E65" s="32">
        <f t="shared" si="23"/>
        <v>0</v>
      </c>
      <c r="F65" s="32">
        <f t="shared" si="23"/>
        <v>0</v>
      </c>
      <c r="G65" s="32">
        <f t="shared" si="24"/>
        <v>0</v>
      </c>
    </row>
    <row r="66" spans="1:8" ht="12.75" x14ac:dyDescent="0.2">
      <c r="A66" s="34" t="s">
        <v>27</v>
      </c>
      <c r="B66" s="32">
        <v>0</v>
      </c>
      <c r="C66" s="32">
        <v>5000000</v>
      </c>
      <c r="D66" s="32">
        <f t="shared" si="23"/>
        <v>5000000</v>
      </c>
      <c r="E66" s="32">
        <v>1006681.64</v>
      </c>
      <c r="F66" s="32">
        <v>566223.64</v>
      </c>
      <c r="G66" s="32">
        <f t="shared" si="24"/>
        <v>3993318.36</v>
      </c>
    </row>
    <row r="67" spans="1:8" ht="12.75" x14ac:dyDescent="0.2">
      <c r="A67" s="34" t="s">
        <v>28</v>
      </c>
      <c r="B67" s="32">
        <v>0</v>
      </c>
      <c r="C67" s="32">
        <v>0</v>
      </c>
      <c r="D67" s="32">
        <f t="shared" si="23"/>
        <v>0</v>
      </c>
      <c r="E67" s="32">
        <f t="shared" si="23"/>
        <v>0</v>
      </c>
      <c r="F67" s="32">
        <f t="shared" si="23"/>
        <v>0</v>
      </c>
      <c r="G67" s="32">
        <f t="shared" si="24"/>
        <v>0</v>
      </c>
    </row>
    <row r="68" spans="1:8" ht="12.75" x14ac:dyDescent="0.2">
      <c r="A68" s="34" t="s">
        <v>29</v>
      </c>
      <c r="B68" s="32">
        <v>150000</v>
      </c>
      <c r="C68" s="32">
        <v>0</v>
      </c>
      <c r="D68" s="32">
        <f t="shared" si="23"/>
        <v>150000</v>
      </c>
      <c r="E68" s="32">
        <v>0</v>
      </c>
      <c r="F68" s="32">
        <v>0</v>
      </c>
      <c r="G68" s="32">
        <f t="shared" si="24"/>
        <v>150000</v>
      </c>
    </row>
    <row r="69" spans="1:8" ht="12.75" x14ac:dyDescent="0.2">
      <c r="A69" s="34" t="s">
        <v>30</v>
      </c>
      <c r="B69" s="32">
        <v>0</v>
      </c>
      <c r="C69" s="32">
        <v>0</v>
      </c>
      <c r="D69" s="32">
        <f t="shared" si="23"/>
        <v>0</v>
      </c>
      <c r="E69" s="32">
        <f t="shared" si="23"/>
        <v>0</v>
      </c>
      <c r="F69" s="32">
        <f t="shared" si="23"/>
        <v>0</v>
      </c>
      <c r="G69" s="32">
        <f t="shared" si="24"/>
        <v>0</v>
      </c>
    </row>
    <row r="70" spans="1:8" ht="12.75" x14ac:dyDescent="0.2">
      <c r="A70" s="34" t="s">
        <v>31</v>
      </c>
      <c r="B70" s="32">
        <v>0</v>
      </c>
      <c r="C70" s="32">
        <v>0</v>
      </c>
      <c r="D70" s="32">
        <f t="shared" si="23"/>
        <v>0</v>
      </c>
      <c r="E70" s="32">
        <f t="shared" si="23"/>
        <v>0</v>
      </c>
      <c r="F70" s="32">
        <f t="shared" si="23"/>
        <v>0</v>
      </c>
      <c r="G70" s="32">
        <f t="shared" si="24"/>
        <v>0</v>
      </c>
    </row>
    <row r="71" spans="1:8" ht="12.75" x14ac:dyDescent="0.2">
      <c r="A71" s="35" t="s">
        <v>32</v>
      </c>
      <c r="B71" s="39">
        <f t="shared" ref="B71:G71" si="25">SUM(B72:B75)</f>
        <v>6046440.6399999997</v>
      </c>
      <c r="C71" s="39">
        <f t="shared" si="25"/>
        <v>1173628.02</v>
      </c>
      <c r="D71" s="39">
        <f t="shared" si="25"/>
        <v>7220068.6600000001</v>
      </c>
      <c r="E71" s="39">
        <f t="shared" si="25"/>
        <v>2022043.33</v>
      </c>
      <c r="F71" s="39">
        <f t="shared" si="25"/>
        <v>2022043.33</v>
      </c>
      <c r="G71" s="39">
        <f t="shared" si="25"/>
        <v>5198025.33</v>
      </c>
    </row>
    <row r="72" spans="1:8" ht="12.75" x14ac:dyDescent="0.2">
      <c r="A72" s="34" t="s">
        <v>46</v>
      </c>
      <c r="B72" s="32">
        <v>6046440.6399999997</v>
      </c>
      <c r="C72" s="32">
        <v>1173628.02</v>
      </c>
      <c r="D72" s="32">
        <f>B72+C72</f>
        <v>7220068.6600000001</v>
      </c>
      <c r="E72" s="32">
        <v>2022043.33</v>
      </c>
      <c r="F72" s="32">
        <v>2022043.33</v>
      </c>
      <c r="G72" s="32">
        <f t="shared" ref="G72:G75" si="26">D72-E72</f>
        <v>5198025.33</v>
      </c>
    </row>
    <row r="73" spans="1:8" ht="25.5" x14ac:dyDescent="0.2">
      <c r="A73" s="34" t="s">
        <v>47</v>
      </c>
      <c r="B73" s="32">
        <v>0</v>
      </c>
      <c r="C73" s="32">
        <v>0</v>
      </c>
      <c r="D73" s="32">
        <f t="shared" ref="D73:F75" si="27">B73+C73</f>
        <v>0</v>
      </c>
      <c r="E73" s="32">
        <f t="shared" si="27"/>
        <v>0</v>
      </c>
      <c r="F73" s="32">
        <f t="shared" si="27"/>
        <v>0</v>
      </c>
      <c r="G73" s="32">
        <f t="shared" si="26"/>
        <v>0</v>
      </c>
    </row>
    <row r="74" spans="1:8" ht="12.75" x14ac:dyDescent="0.2">
      <c r="A74" s="34" t="s">
        <v>33</v>
      </c>
      <c r="B74" s="32">
        <v>0</v>
      </c>
      <c r="C74" s="32">
        <v>0</v>
      </c>
      <c r="D74" s="32">
        <f t="shared" si="27"/>
        <v>0</v>
      </c>
      <c r="E74" s="32">
        <f t="shared" si="27"/>
        <v>0</v>
      </c>
      <c r="F74" s="32">
        <f t="shared" si="27"/>
        <v>0</v>
      </c>
      <c r="G74" s="32">
        <f t="shared" si="26"/>
        <v>0</v>
      </c>
    </row>
    <row r="75" spans="1:8" ht="12.75" x14ac:dyDescent="0.2">
      <c r="A75" s="34" t="s">
        <v>34</v>
      </c>
      <c r="B75" s="32">
        <v>0</v>
      </c>
      <c r="C75" s="32">
        <v>0</v>
      </c>
      <c r="D75" s="32">
        <f t="shared" si="27"/>
        <v>0</v>
      </c>
      <c r="E75" s="32">
        <f t="shared" si="27"/>
        <v>0</v>
      </c>
      <c r="F75" s="32">
        <f t="shared" si="27"/>
        <v>0</v>
      </c>
      <c r="G75" s="32">
        <f t="shared" si="26"/>
        <v>0</v>
      </c>
    </row>
    <row r="76" spans="1:8" ht="12.75" x14ac:dyDescent="0.2">
      <c r="A76" s="40"/>
      <c r="B76" s="41"/>
      <c r="C76" s="41"/>
      <c r="D76" s="41"/>
      <c r="E76" s="41"/>
      <c r="F76" s="41"/>
      <c r="G76" s="41"/>
    </row>
    <row r="77" spans="1:8" x14ac:dyDescent="0.2">
      <c r="A77" s="8" t="s">
        <v>5</v>
      </c>
      <c r="B77" s="9">
        <f t="shared" ref="B77:G77" si="28">B43+B9</f>
        <v>452871523.95000005</v>
      </c>
      <c r="C77" s="9">
        <f t="shared" si="28"/>
        <v>166259929.97</v>
      </c>
      <c r="D77" s="42">
        <f t="shared" si="28"/>
        <v>619131453.92000008</v>
      </c>
      <c r="E77" s="9">
        <f t="shared" si="28"/>
        <v>224360886.28999999</v>
      </c>
      <c r="F77" s="9">
        <f t="shared" si="28"/>
        <v>208364326.01999998</v>
      </c>
      <c r="G77" s="9">
        <f t="shared" si="28"/>
        <v>394770567.63000005</v>
      </c>
    </row>
    <row r="78" spans="1:8" ht="12.75" x14ac:dyDescent="0.2">
      <c r="A78" s="43"/>
      <c r="B78" s="44"/>
      <c r="C78" s="44"/>
      <c r="D78" s="44"/>
      <c r="E78" s="44"/>
      <c r="F78" s="44"/>
      <c r="G78" s="44"/>
      <c r="H78" s="45"/>
    </row>
    <row r="79" spans="1:8" ht="12.75" hidden="1" x14ac:dyDescent="0.2"/>
    <row r="80" spans="1:8" ht="12.75" hidden="1" x14ac:dyDescent="0.2"/>
    <row r="88" ht="12.75" hidden="1" x14ac:dyDescent="0.2"/>
  </sheetData>
  <mergeCells count="9">
    <mergeCell ref="A6:G6"/>
    <mergeCell ref="A7:A8"/>
    <mergeCell ref="B7:F7"/>
    <mergeCell ref="G7:G8"/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9:G77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55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 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Lucero</cp:lastModifiedBy>
  <cp:lastPrinted>2018-01-29T23:40:56Z</cp:lastPrinted>
  <dcterms:created xsi:type="dcterms:W3CDTF">2017-01-11T17:22:36Z</dcterms:created>
  <dcterms:modified xsi:type="dcterms:W3CDTF">2018-07-30T20:26:55Z</dcterms:modified>
</cp:coreProperties>
</file>