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FG" sheetId="2" r:id="rId1"/>
    <sheet name="Hoja1" sheetId="1" r:id="rId2"/>
  </sheets>
  <definedNames>
    <definedName name="_xlnm._FilterDatabase" localSheetId="0" hidden="1">CFG!$A$3:$H$40</definedName>
  </definedNames>
  <calcPr calcId="152511"/>
</workbook>
</file>

<file path=xl/calcChain.xml><?xml version="1.0" encoding="utf-8"?>
<calcChain xmlns="http://schemas.openxmlformats.org/spreadsheetml/2006/main">
  <c r="C6" i="2" l="1"/>
  <c r="D6" i="2"/>
  <c r="F6" i="2"/>
  <c r="G6" i="2"/>
  <c r="E7" i="2"/>
  <c r="E6" i="2" s="1"/>
  <c r="H7" i="2"/>
  <c r="E8" i="2"/>
  <c r="H8" i="2" s="1"/>
  <c r="E9" i="2"/>
  <c r="H9" i="2"/>
  <c r="E10" i="2"/>
  <c r="H10" i="2" s="1"/>
  <c r="E11" i="2"/>
  <c r="H11" i="2"/>
  <c r="E12" i="2"/>
  <c r="H12" i="2" s="1"/>
  <c r="E13" i="2"/>
  <c r="H13" i="2"/>
  <c r="E14" i="2"/>
  <c r="H14" i="2" s="1"/>
  <c r="C16" i="2"/>
  <c r="D16" i="2"/>
  <c r="F16" i="2"/>
  <c r="G16" i="2"/>
  <c r="E17" i="2"/>
  <c r="E16" i="2" s="1"/>
  <c r="E18" i="2"/>
  <c r="H18" i="2"/>
  <c r="E19" i="2"/>
  <c r="H19" i="2" s="1"/>
  <c r="E20" i="2"/>
  <c r="H20" i="2"/>
  <c r="E21" i="2"/>
  <c r="H21" i="2" s="1"/>
  <c r="E22" i="2"/>
  <c r="H22" i="2"/>
  <c r="E23" i="2"/>
  <c r="H23" i="2" s="1"/>
  <c r="C25" i="2"/>
  <c r="D25" i="2"/>
  <c r="F25" i="2"/>
  <c r="G25" i="2"/>
  <c r="E26" i="2"/>
  <c r="E25" i="2" s="1"/>
  <c r="E27" i="2"/>
  <c r="H27" i="2"/>
  <c r="E28" i="2"/>
  <c r="H28" i="2" s="1"/>
  <c r="E29" i="2"/>
  <c r="H29" i="2"/>
  <c r="E30" i="2"/>
  <c r="H30" i="2" s="1"/>
  <c r="E31" i="2"/>
  <c r="H31" i="2"/>
  <c r="E32" i="2"/>
  <c r="H32" i="2" s="1"/>
  <c r="E33" i="2"/>
  <c r="H33" i="2"/>
  <c r="E34" i="2"/>
  <c r="H34" i="2" s="1"/>
  <c r="C36" i="2"/>
  <c r="D36" i="2"/>
  <c r="F36" i="2"/>
  <c r="F42" i="2" s="1"/>
  <c r="G36" i="2"/>
  <c r="E37" i="2"/>
  <c r="E36" i="2" s="1"/>
  <c r="E42" i="2" s="1"/>
  <c r="E38" i="2"/>
  <c r="H38" i="2"/>
  <c r="E39" i="2"/>
  <c r="H39" i="2" s="1"/>
  <c r="E40" i="2"/>
  <c r="H40" i="2"/>
  <c r="C42" i="2"/>
  <c r="D42" i="2"/>
  <c r="G42" i="2"/>
  <c r="H6" i="2" l="1"/>
  <c r="H37" i="2"/>
  <c r="H36" i="2" s="1"/>
  <c r="H42" i="2" s="1"/>
  <c r="H26" i="2"/>
  <c r="H25" i="2" s="1"/>
  <c r="H17" i="2"/>
  <c r="H16" i="2" s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<sst xmlns="http://schemas.openxmlformats.org/spreadsheetml/2006/main" count="45" uniqueCount="45">
  <si>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 son razonablemente correctos y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</si>
  <si>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</si>
  <si>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</si>
  <si>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</si>
  <si>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</si>
  <si>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</si>
  <si>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</si>
  <si>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</si>
  <si>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</si>
  <si>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</si>
  <si>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</si>
  <si>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</si>
  <si>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</si>
  <si>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</si>
  <si>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</si>
  <si>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</si>
  <si>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</si>
  <si>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</si>
  <si>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</si>
  <si>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</si>
  <si>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</si>
  <si>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</si>
  <si>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</si>
  <si>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</si>
  <si>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</si>
  <si>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</si>
  <si>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</si>
  <si>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</si>
  <si>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</si>
  <si>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</si>
  <si>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</si>
  <si>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</si>
  <si>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</si>
  <si>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</si>
  <si>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</si>
  <si>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</si>
  <si>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</si>
  <si>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</si>
  <si>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</si>
  <si>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</si>
  <si>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</si>
  <si>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</si>
  <si>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</si>
  <si>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</si>
  <si>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VALLE DE SANTIAGO GTO
ESTADO ANALÍTICO DEL EJERCICIO DEL PRESUPUESTO DE EGRESOS
CLASIFICACIÓN FUNCIONAL (FINALIDAD Y FUNCIÓN)
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</si>
</sst>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1" fillId="0" borderId="0" xfId="1" applyFont="1" applyProtection="1">
      <protection locked="0"/>
    </xf>
    <xf numFmtId="0" fontId="1" fillId="0" borderId="0" xfId="1" applyFont="1" applyFill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2" fillId="0" borderId="3" xfId="1" applyFont="1" applyFill="1" applyBorder="1" applyProtection="1">
      <protection locked="0"/>
    </xf>
    <xf numFmtId="4" fontId="3" fillId="0" borderId="4" xfId="1" applyNumberFormat="1" applyFont="1" applyFill="1" applyBorder="1" applyProtection="1">
      <protection locked="0"/>
    </xf>
    <xf numFmtId="0" fontId="3" fillId="0" borderId="0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wrapText="1"/>
    </xf>
    <xf numFmtId="4" fontId="3" fillId="0" borderId="6" xfId="1" applyNumberFormat="1" applyFont="1" applyFill="1" applyBorder="1" applyProtection="1">
      <protection locked="0"/>
    </xf>
    <xf numFmtId="0" fontId="3" fillId="0" borderId="0" xfId="1" applyFont="1" applyFill="1" applyBorder="1" applyAlignment="1">
      <alignment wrapText="1"/>
    </xf>
    <xf numFmtId="0" fontId="3" fillId="0" borderId="5" xfId="1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3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9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8590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140625" style="1" customWidth="1"/>
    <col min="2" max="2" width="56.42578125" style="1" customWidth="1"/>
    <col min="3" max="8" width="15.7109375" style="1" customWidth="1"/>
    <col min="9" max="16384" width="11.42578125" style="1"/>
  </cols>
  <sheetData>
    <row r="1" spans="1:8" ht="50.1" customHeight="1" x14ac:dyDescent="0.2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">
      <c r="A2" s="21" t="s">
        <v>43</v>
      </c>
      <c r="B2" s="22"/>
      <c r="C2" s="18" t="s">
        <v>42</v>
      </c>
      <c r="D2" s="19"/>
      <c r="E2" s="19"/>
      <c r="F2" s="19"/>
      <c r="G2" s="20"/>
      <c r="H2" s="27" t="s">
        <v>41</v>
      </c>
    </row>
    <row r="3" spans="1:8" ht="24.95" customHeight="1" x14ac:dyDescent="0.2">
      <c r="A3" s="23"/>
      <c r="B3" s="24"/>
      <c r="C3" s="17" t="s">
        <v>40</v>
      </c>
      <c r="D3" s="17" t="s">
        <v>39</v>
      </c>
      <c r="E3" s="17" t="s">
        <v>38</v>
      </c>
      <c r="F3" s="17" t="s">
        <v>37</v>
      </c>
      <c r="G3" s="17" t="s">
        <v>36</v>
      </c>
      <c r="H3" s="28"/>
    </row>
    <row r="4" spans="1:8" x14ac:dyDescent="0.2">
      <c r="A4" s="25"/>
      <c r="B4" s="26"/>
      <c r="C4" s="16">
        <v>1</v>
      </c>
      <c r="D4" s="16">
        <v>2</v>
      </c>
      <c r="E4" s="16" t="s">
        <v>35</v>
      </c>
      <c r="F4" s="16">
        <v>4</v>
      </c>
      <c r="G4" s="16">
        <v>5</v>
      </c>
      <c r="H4" s="16" t="s">
        <v>34</v>
      </c>
    </row>
    <row r="5" spans="1:8" x14ac:dyDescent="0.2">
      <c r="A5" s="15"/>
      <c r="B5" s="14"/>
      <c r="C5" s="13"/>
      <c r="D5" s="13"/>
      <c r="E5" s="13"/>
      <c r="F5" s="13"/>
      <c r="G5" s="13"/>
      <c r="H5" s="13"/>
    </row>
    <row r="6" spans="1:8" x14ac:dyDescent="0.2">
      <c r="A6" s="11" t="s">
        <v>33</v>
      </c>
      <c r="B6" s="12"/>
      <c r="C6" s="6">
        <f t="shared" ref="C6:H6" si="0">SUM(C7:C14)</f>
        <v>188429784.13</v>
      </c>
      <c r="D6" s="6">
        <f t="shared" si="0"/>
        <v>10397651.810000001</v>
      </c>
      <c r="E6" s="6">
        <f t="shared" si="0"/>
        <v>198827435.94</v>
      </c>
      <c r="F6" s="6">
        <f t="shared" si="0"/>
        <v>115150949.58</v>
      </c>
      <c r="G6" s="6">
        <f t="shared" si="0"/>
        <v>112907638.48</v>
      </c>
      <c r="H6" s="6">
        <f t="shared" si="0"/>
        <v>83676486.360000014</v>
      </c>
    </row>
    <row r="7" spans="1:8" x14ac:dyDescent="0.2">
      <c r="A7" s="9"/>
      <c r="B7" s="7" t="s">
        <v>32</v>
      </c>
      <c r="C7" s="6">
        <v>13997893.640000001</v>
      </c>
      <c r="D7" s="6">
        <v>359227.08</v>
      </c>
      <c r="E7" s="6">
        <f t="shared" ref="E7:E14" si="1">C7+D7</f>
        <v>14357120.720000001</v>
      </c>
      <c r="F7" s="6">
        <v>9316905.0899999999</v>
      </c>
      <c r="G7" s="6">
        <v>9248074.9800000004</v>
      </c>
      <c r="H7" s="6">
        <f t="shared" ref="H7:H14" si="2">E7-F7</f>
        <v>5040215.6300000008</v>
      </c>
    </row>
    <row r="8" spans="1:8" x14ac:dyDescent="0.2">
      <c r="A8" s="9"/>
      <c r="B8" s="7" t="s">
        <v>31</v>
      </c>
      <c r="C8" s="6">
        <v>435019</v>
      </c>
      <c r="D8" s="6">
        <v>0</v>
      </c>
      <c r="E8" s="6">
        <f t="shared" si="1"/>
        <v>435019</v>
      </c>
      <c r="F8" s="6">
        <v>286282.56</v>
      </c>
      <c r="G8" s="6">
        <v>286282.56</v>
      </c>
      <c r="H8" s="6">
        <f t="shared" si="2"/>
        <v>148736.44</v>
      </c>
    </row>
    <row r="9" spans="1:8" x14ac:dyDescent="0.2">
      <c r="A9" s="9"/>
      <c r="B9" s="7" t="s">
        <v>30</v>
      </c>
      <c r="C9" s="6">
        <v>48683146.43</v>
      </c>
      <c r="D9" s="6">
        <v>2518998.75</v>
      </c>
      <c r="E9" s="6">
        <f t="shared" si="1"/>
        <v>51202145.18</v>
      </c>
      <c r="F9" s="6">
        <v>28081922.09</v>
      </c>
      <c r="G9" s="6">
        <v>26945161.379999999</v>
      </c>
      <c r="H9" s="6">
        <f t="shared" si="2"/>
        <v>23120223.09</v>
      </c>
    </row>
    <row r="10" spans="1:8" x14ac:dyDescent="0.2">
      <c r="A10" s="9"/>
      <c r="B10" s="7" t="s">
        <v>29</v>
      </c>
      <c r="C10" s="6">
        <v>0</v>
      </c>
      <c r="D10" s="6">
        <v>0</v>
      </c>
      <c r="E10" s="6">
        <f t="shared" si="1"/>
        <v>0</v>
      </c>
      <c r="F10" s="6">
        <v>0</v>
      </c>
      <c r="G10" s="6">
        <v>0</v>
      </c>
      <c r="H10" s="6">
        <f t="shared" si="2"/>
        <v>0</v>
      </c>
    </row>
    <row r="11" spans="1:8" x14ac:dyDescent="0.2">
      <c r="A11" s="9"/>
      <c r="B11" s="7" t="s">
        <v>28</v>
      </c>
      <c r="C11" s="6">
        <v>54696295.939999998</v>
      </c>
      <c r="D11" s="6">
        <v>-225864.33</v>
      </c>
      <c r="E11" s="6">
        <f t="shared" si="1"/>
        <v>54470431.609999999</v>
      </c>
      <c r="F11" s="6">
        <v>33809906.369999997</v>
      </c>
      <c r="G11" s="6">
        <v>33674845.920000002</v>
      </c>
      <c r="H11" s="6">
        <f t="shared" si="2"/>
        <v>20660525.240000002</v>
      </c>
    </row>
    <row r="12" spans="1:8" x14ac:dyDescent="0.2">
      <c r="A12" s="9"/>
      <c r="B12" s="7" t="s">
        <v>27</v>
      </c>
      <c r="C12" s="6">
        <v>0</v>
      </c>
      <c r="D12" s="6">
        <v>0</v>
      </c>
      <c r="E12" s="6">
        <f t="shared" si="1"/>
        <v>0</v>
      </c>
      <c r="F12" s="6">
        <v>0</v>
      </c>
      <c r="G12" s="6">
        <v>0</v>
      </c>
      <c r="H12" s="6">
        <f t="shared" si="2"/>
        <v>0</v>
      </c>
    </row>
    <row r="13" spans="1:8" x14ac:dyDescent="0.2">
      <c r="A13" s="9"/>
      <c r="B13" s="7" t="s">
        <v>26</v>
      </c>
      <c r="C13" s="6">
        <v>52585632.119999997</v>
      </c>
      <c r="D13" s="6">
        <v>8671269.3100000005</v>
      </c>
      <c r="E13" s="6">
        <f t="shared" si="1"/>
        <v>61256901.43</v>
      </c>
      <c r="F13" s="6">
        <v>32266221.309999999</v>
      </c>
      <c r="G13" s="6">
        <v>32148627.940000001</v>
      </c>
      <c r="H13" s="6">
        <f t="shared" si="2"/>
        <v>28990680.120000001</v>
      </c>
    </row>
    <row r="14" spans="1:8" x14ac:dyDescent="0.2">
      <c r="A14" s="9"/>
      <c r="B14" s="7" t="s">
        <v>25</v>
      </c>
      <c r="C14" s="6">
        <v>18031797</v>
      </c>
      <c r="D14" s="6">
        <v>-925979</v>
      </c>
      <c r="E14" s="6">
        <f t="shared" si="1"/>
        <v>17105818</v>
      </c>
      <c r="F14" s="6">
        <v>11389712.16</v>
      </c>
      <c r="G14" s="6">
        <v>10604645.699999999</v>
      </c>
      <c r="H14" s="6">
        <f t="shared" si="2"/>
        <v>5716105.8399999999</v>
      </c>
    </row>
    <row r="15" spans="1:8" x14ac:dyDescent="0.2">
      <c r="A15" s="8"/>
      <c r="B15" s="7"/>
      <c r="C15" s="6"/>
      <c r="D15" s="6"/>
      <c r="E15" s="6"/>
      <c r="F15" s="6"/>
      <c r="G15" s="6"/>
      <c r="H15" s="6"/>
    </row>
    <row r="16" spans="1:8" x14ac:dyDescent="0.2">
      <c r="A16" s="11" t="s">
        <v>24</v>
      </c>
      <c r="B16" s="10"/>
      <c r="C16" s="6">
        <f t="shared" ref="C16:H16" si="3">SUM(C17:C23)</f>
        <v>248210628.18000001</v>
      </c>
      <c r="D16" s="6">
        <f t="shared" si="3"/>
        <v>114794767.92</v>
      </c>
      <c r="E16" s="6">
        <f t="shared" si="3"/>
        <v>363005396.10000002</v>
      </c>
      <c r="F16" s="6">
        <f t="shared" si="3"/>
        <v>180631721.16</v>
      </c>
      <c r="G16" s="6">
        <f t="shared" si="3"/>
        <v>166894724.62</v>
      </c>
      <c r="H16" s="6">
        <f t="shared" si="3"/>
        <v>182373674.93999997</v>
      </c>
    </row>
    <row r="17" spans="1:8" x14ac:dyDescent="0.2">
      <c r="A17" s="9"/>
      <c r="B17" s="7" t="s">
        <v>23</v>
      </c>
      <c r="C17" s="6">
        <v>33417384.199999999</v>
      </c>
      <c r="D17" s="6">
        <v>11505673.99</v>
      </c>
      <c r="E17" s="6">
        <f t="shared" ref="E17:E23" si="4">C17+D17</f>
        <v>44923058.189999998</v>
      </c>
      <c r="F17" s="6">
        <v>30873111.18</v>
      </c>
      <c r="G17" s="6">
        <v>28976397.629999999</v>
      </c>
      <c r="H17" s="6">
        <f t="shared" ref="H17:H23" si="5">E17-F17</f>
        <v>14049947.009999998</v>
      </c>
    </row>
    <row r="18" spans="1:8" x14ac:dyDescent="0.2">
      <c r="A18" s="9"/>
      <c r="B18" s="7" t="s">
        <v>22</v>
      </c>
      <c r="C18" s="6">
        <v>177999095.12</v>
      </c>
      <c r="D18" s="6">
        <v>97766803.329999998</v>
      </c>
      <c r="E18" s="6">
        <f t="shared" si="4"/>
        <v>275765898.44999999</v>
      </c>
      <c r="F18" s="6">
        <v>127675257.48</v>
      </c>
      <c r="G18" s="6">
        <v>117503409.31999999</v>
      </c>
      <c r="H18" s="6">
        <f t="shared" si="5"/>
        <v>148090640.96999997</v>
      </c>
    </row>
    <row r="19" spans="1:8" x14ac:dyDescent="0.2">
      <c r="A19" s="9"/>
      <c r="B19" s="7" t="s">
        <v>21</v>
      </c>
      <c r="C19" s="6">
        <v>357117</v>
      </c>
      <c r="D19" s="6">
        <v>118227</v>
      </c>
      <c r="E19" s="6">
        <f t="shared" si="4"/>
        <v>475344</v>
      </c>
      <c r="F19" s="6">
        <v>218987.1</v>
      </c>
      <c r="G19" s="6">
        <v>218987.1</v>
      </c>
      <c r="H19" s="6">
        <f t="shared" si="5"/>
        <v>256356.9</v>
      </c>
    </row>
    <row r="20" spans="1:8" x14ac:dyDescent="0.2">
      <c r="A20" s="9"/>
      <c r="B20" s="7" t="s">
        <v>20</v>
      </c>
      <c r="C20" s="6">
        <v>26454064.899999999</v>
      </c>
      <c r="D20" s="6">
        <v>-5777614.6100000003</v>
      </c>
      <c r="E20" s="6">
        <f t="shared" si="4"/>
        <v>20676450.289999999</v>
      </c>
      <c r="F20" s="6">
        <v>12693196.390000001</v>
      </c>
      <c r="G20" s="6">
        <v>11024761.560000001</v>
      </c>
      <c r="H20" s="6">
        <f t="shared" si="5"/>
        <v>7983253.8999999985</v>
      </c>
    </row>
    <row r="21" spans="1:8" x14ac:dyDescent="0.2">
      <c r="A21" s="9"/>
      <c r="B21" s="7" t="s">
        <v>19</v>
      </c>
      <c r="C21" s="6">
        <v>3999951</v>
      </c>
      <c r="D21" s="6">
        <v>9547734.3100000005</v>
      </c>
      <c r="E21" s="6">
        <f t="shared" si="4"/>
        <v>13547685.310000001</v>
      </c>
      <c r="F21" s="6">
        <v>2926796.3</v>
      </c>
      <c r="G21" s="6">
        <v>2926796.3</v>
      </c>
      <c r="H21" s="6">
        <f t="shared" si="5"/>
        <v>10620889.010000002</v>
      </c>
    </row>
    <row r="22" spans="1:8" x14ac:dyDescent="0.2">
      <c r="A22" s="9"/>
      <c r="B22" s="7" t="s">
        <v>18</v>
      </c>
      <c r="C22" s="6">
        <v>5783015.96</v>
      </c>
      <c r="D22" s="6">
        <v>1833943.9</v>
      </c>
      <c r="E22" s="6">
        <f t="shared" si="4"/>
        <v>7616959.8599999994</v>
      </c>
      <c r="F22" s="6">
        <v>6244372.71</v>
      </c>
      <c r="G22" s="6">
        <v>6244372.71</v>
      </c>
      <c r="H22" s="6">
        <f t="shared" si="5"/>
        <v>1372587.1499999994</v>
      </c>
    </row>
    <row r="23" spans="1:8" x14ac:dyDescent="0.2">
      <c r="A23" s="9"/>
      <c r="B23" s="7" t="s">
        <v>17</v>
      </c>
      <c r="C23" s="6">
        <v>200000</v>
      </c>
      <c r="D23" s="6">
        <v>-200000</v>
      </c>
      <c r="E23" s="6">
        <f t="shared" si="4"/>
        <v>0</v>
      </c>
      <c r="F23" s="6">
        <v>0</v>
      </c>
      <c r="G23" s="6">
        <v>0</v>
      </c>
      <c r="H23" s="6">
        <f t="shared" si="5"/>
        <v>0</v>
      </c>
    </row>
    <row r="24" spans="1:8" x14ac:dyDescent="0.2">
      <c r="A24" s="8"/>
      <c r="B24" s="7"/>
      <c r="C24" s="6"/>
      <c r="D24" s="6"/>
      <c r="E24" s="6"/>
      <c r="F24" s="6"/>
      <c r="G24" s="6"/>
      <c r="H24" s="6"/>
    </row>
    <row r="25" spans="1:8" x14ac:dyDescent="0.2">
      <c r="A25" s="11" t="s">
        <v>16</v>
      </c>
      <c r="B25" s="10"/>
      <c r="C25" s="6">
        <f t="shared" ref="C25:H25" si="6">SUM(C26:C34)</f>
        <v>10184671</v>
      </c>
      <c r="D25" s="6">
        <f t="shared" si="6"/>
        <v>12300271</v>
      </c>
      <c r="E25" s="6">
        <f t="shared" si="6"/>
        <v>22484942</v>
      </c>
      <c r="F25" s="6">
        <f t="shared" si="6"/>
        <v>15903797.290000001</v>
      </c>
      <c r="G25" s="6">
        <f t="shared" si="6"/>
        <v>14892605.880000001</v>
      </c>
      <c r="H25" s="6">
        <f t="shared" si="6"/>
        <v>6581144.71</v>
      </c>
    </row>
    <row r="26" spans="1:8" x14ac:dyDescent="0.2">
      <c r="A26" s="9"/>
      <c r="B26" s="7" t="s">
        <v>15</v>
      </c>
      <c r="C26" s="6">
        <v>4844300</v>
      </c>
      <c r="D26" s="6">
        <v>-94719</v>
      </c>
      <c r="E26" s="6">
        <f t="shared" ref="E26:E34" si="7">C26+D26</f>
        <v>4749581</v>
      </c>
      <c r="F26" s="6">
        <v>3146843.46</v>
      </c>
      <c r="G26" s="6">
        <v>3138952.05</v>
      </c>
      <c r="H26" s="6">
        <f t="shared" ref="H26:H34" si="8">E26-F26</f>
        <v>1602737.54</v>
      </c>
    </row>
    <row r="27" spans="1:8" x14ac:dyDescent="0.2">
      <c r="A27" s="9"/>
      <c r="B27" s="7" t="s">
        <v>14</v>
      </c>
      <c r="C27" s="6">
        <v>4569060</v>
      </c>
      <c r="D27" s="6">
        <v>7394990</v>
      </c>
      <c r="E27" s="6">
        <f t="shared" si="7"/>
        <v>11964050</v>
      </c>
      <c r="F27" s="6">
        <v>8978050</v>
      </c>
      <c r="G27" s="6">
        <v>7974750</v>
      </c>
      <c r="H27" s="6">
        <f t="shared" si="8"/>
        <v>2986000</v>
      </c>
    </row>
    <row r="28" spans="1:8" x14ac:dyDescent="0.2">
      <c r="A28" s="9"/>
      <c r="B28" s="7" t="s">
        <v>13</v>
      </c>
      <c r="C28" s="6">
        <v>0</v>
      </c>
      <c r="D28" s="6">
        <v>0</v>
      </c>
      <c r="E28" s="6">
        <f t="shared" si="7"/>
        <v>0</v>
      </c>
      <c r="F28" s="6">
        <v>0</v>
      </c>
      <c r="G28" s="6">
        <v>0</v>
      </c>
      <c r="H28" s="6">
        <f t="shared" si="8"/>
        <v>0</v>
      </c>
    </row>
    <row r="29" spans="1:8" x14ac:dyDescent="0.2">
      <c r="A29" s="9"/>
      <c r="B29" s="7" t="s">
        <v>12</v>
      </c>
      <c r="C29" s="6">
        <v>0</v>
      </c>
      <c r="D29" s="6">
        <v>0</v>
      </c>
      <c r="E29" s="6">
        <f t="shared" si="7"/>
        <v>0</v>
      </c>
      <c r="F29" s="6">
        <v>0</v>
      </c>
      <c r="G29" s="6">
        <v>0</v>
      </c>
      <c r="H29" s="6">
        <f t="shared" si="8"/>
        <v>0</v>
      </c>
    </row>
    <row r="30" spans="1:8" x14ac:dyDescent="0.2">
      <c r="A30" s="9"/>
      <c r="B30" s="7" t="s">
        <v>11</v>
      </c>
      <c r="C30" s="6">
        <v>0</v>
      </c>
      <c r="D30" s="6">
        <v>5000000</v>
      </c>
      <c r="E30" s="6">
        <f t="shared" si="7"/>
        <v>5000000</v>
      </c>
      <c r="F30" s="6">
        <v>3333483.64</v>
      </c>
      <c r="G30" s="6">
        <v>3333483.64</v>
      </c>
      <c r="H30" s="6">
        <f t="shared" si="8"/>
        <v>1666516.3599999999</v>
      </c>
    </row>
    <row r="31" spans="1:8" x14ac:dyDescent="0.2">
      <c r="A31" s="9"/>
      <c r="B31" s="7" t="s">
        <v>10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1:8" x14ac:dyDescent="0.2">
      <c r="A32" s="9"/>
      <c r="B32" s="7" t="s">
        <v>9</v>
      </c>
      <c r="C32" s="6">
        <v>771311</v>
      </c>
      <c r="D32" s="6">
        <v>0</v>
      </c>
      <c r="E32" s="6">
        <f t="shared" si="7"/>
        <v>771311</v>
      </c>
      <c r="F32" s="6">
        <v>445420.19</v>
      </c>
      <c r="G32" s="6">
        <v>445420.19</v>
      </c>
      <c r="H32" s="6">
        <f t="shared" si="8"/>
        <v>325890.81</v>
      </c>
    </row>
    <row r="33" spans="1:8" x14ac:dyDescent="0.2">
      <c r="A33" s="9"/>
      <c r="B33" s="7" t="s">
        <v>8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1:8" x14ac:dyDescent="0.2">
      <c r="A34" s="9"/>
      <c r="B34" s="7" t="s">
        <v>7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1:8" x14ac:dyDescent="0.2">
      <c r="A35" s="8"/>
      <c r="B35" s="7"/>
      <c r="C35" s="6"/>
      <c r="D35" s="6"/>
      <c r="E35" s="6"/>
      <c r="F35" s="6"/>
      <c r="G35" s="6"/>
      <c r="H35" s="6"/>
    </row>
    <row r="36" spans="1:8" x14ac:dyDescent="0.2">
      <c r="A36" s="11" t="s">
        <v>6</v>
      </c>
      <c r="B36" s="10"/>
      <c r="C36" s="6">
        <f t="shared" ref="C36:H36" si="9">SUM(C37:C40)</f>
        <v>6046440.6399999997</v>
      </c>
      <c r="D36" s="6">
        <f t="shared" si="9"/>
        <v>-831325.64</v>
      </c>
      <c r="E36" s="6">
        <f t="shared" si="9"/>
        <v>5215115</v>
      </c>
      <c r="F36" s="6">
        <f t="shared" si="9"/>
        <v>2549547.14</v>
      </c>
      <c r="G36" s="6">
        <f t="shared" si="9"/>
        <v>2372785.2200000002</v>
      </c>
      <c r="H36" s="6">
        <f t="shared" si="9"/>
        <v>2665567.86</v>
      </c>
    </row>
    <row r="37" spans="1:8" x14ac:dyDescent="0.2">
      <c r="A37" s="9"/>
      <c r="B37" s="7" t="s">
        <v>5</v>
      </c>
      <c r="C37" s="6">
        <v>6046440.6399999997</v>
      </c>
      <c r="D37" s="6">
        <v>-831325.64</v>
      </c>
      <c r="E37" s="6">
        <f>C37+D37</f>
        <v>5215115</v>
      </c>
      <c r="F37" s="6">
        <v>2549547.14</v>
      </c>
      <c r="G37" s="6">
        <v>2372785.2200000002</v>
      </c>
      <c r="H37" s="6">
        <f>E37-F37</f>
        <v>2665567.86</v>
      </c>
    </row>
    <row r="38" spans="1:8" ht="22.5" x14ac:dyDescent="0.2">
      <c r="A38" s="9"/>
      <c r="B38" s="7" t="s">
        <v>4</v>
      </c>
      <c r="C38" s="6">
        <v>0</v>
      </c>
      <c r="D38" s="6">
        <v>0</v>
      </c>
      <c r="E38" s="6">
        <f>C38+D38</f>
        <v>0</v>
      </c>
      <c r="F38" s="6">
        <v>0</v>
      </c>
      <c r="G38" s="6">
        <v>0</v>
      </c>
      <c r="H38" s="6">
        <f>E38-F38</f>
        <v>0</v>
      </c>
    </row>
    <row r="39" spans="1:8" x14ac:dyDescent="0.2">
      <c r="A39" s="9"/>
      <c r="B39" s="7" t="s">
        <v>3</v>
      </c>
      <c r="C39" s="6">
        <v>0</v>
      </c>
      <c r="D39" s="6">
        <v>0</v>
      </c>
      <c r="E39" s="6">
        <f>C39+D39</f>
        <v>0</v>
      </c>
      <c r="F39" s="6">
        <v>0</v>
      </c>
      <c r="G39" s="6">
        <v>0</v>
      </c>
      <c r="H39" s="6">
        <f>E39-F39</f>
        <v>0</v>
      </c>
    </row>
    <row r="40" spans="1:8" x14ac:dyDescent="0.2">
      <c r="A40" s="9"/>
      <c r="B40" s="7" t="s">
        <v>2</v>
      </c>
      <c r="C40" s="6">
        <v>0</v>
      </c>
      <c r="D40" s="6">
        <v>0</v>
      </c>
      <c r="E40" s="6">
        <f>C40+D40</f>
        <v>0</v>
      </c>
      <c r="F40" s="6">
        <v>0</v>
      </c>
      <c r="G40" s="6">
        <v>0</v>
      </c>
      <c r="H40" s="6">
        <f>E40-F40</f>
        <v>0</v>
      </c>
    </row>
    <row r="41" spans="1:8" x14ac:dyDescent="0.2">
      <c r="A41" s="8"/>
      <c r="B41" s="7"/>
      <c r="C41" s="6"/>
      <c r="D41" s="6"/>
      <c r="E41" s="6"/>
      <c r="F41" s="6"/>
      <c r="G41" s="6"/>
      <c r="H41" s="6"/>
    </row>
    <row r="42" spans="1:8" x14ac:dyDescent="0.2">
      <c r="A42" s="5"/>
      <c r="B42" s="4" t="s">
        <v>1</v>
      </c>
      <c r="C42" s="3">
        <f t="shared" ref="C42:H42" si="10">SUM(C36+C25+C16+C6)</f>
        <v>452871523.94999999</v>
      </c>
      <c r="D42" s="3">
        <f t="shared" si="10"/>
        <v>136661365.09</v>
      </c>
      <c r="E42" s="3">
        <f t="shared" si="10"/>
        <v>589532889.03999996</v>
      </c>
      <c r="F42" s="3">
        <f t="shared" si="10"/>
        <v>314236015.17000002</v>
      </c>
      <c r="G42" s="3">
        <f t="shared" si="10"/>
        <v>297067754.19999999</v>
      </c>
      <c r="H42" s="3">
        <f t="shared" si="10"/>
        <v>275296873.87</v>
      </c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 t="s">
        <v>0</v>
      </c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CFG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2018-10-08T15:21:07Z</dcterms:modified>
</cp:coreProperties>
</file>