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F78" i="3" s="1"/>
  <c r="E44" i="3"/>
  <c r="E56" i="3" s="1"/>
  <c r="E78" i="3" s="1"/>
  <c r="B44" i="3"/>
  <c r="B59" i="3" s="1"/>
  <c r="C44" i="3"/>
  <c r="C59" i="3" s="1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<sst xmlns="http://schemas.openxmlformats.org/spreadsheetml/2006/main" count="121" uniqueCount="120">
  <si>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</si>
  <si>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</si>
  <si>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</si>
  <si>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</si>
  <si>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</si>
  <si>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</si>
  <si>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</si>
  <si>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</si>
  <si>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</si>
  <si>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</si>
  <si>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</si>
  <si>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</si>
  <si>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</si>
  <si>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</si>
  <si>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</si>
  <si>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</si>
  <si>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</si>
  <si>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</si>
  <si>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</si>
  <si>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</si>
  <si>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</si>
  <si>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</si>
  <si>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</si>
  <si>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</si>
  <si>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</si>
  <si>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</si>
  <si>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</si>
  <si>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</si>
  <si>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</si>
  <si>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</si>
  <si>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</si>
  <si>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</si>
  <si>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</si>
  <si>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</si>
  <si>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</si>
  <si>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</si>
  <si>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</si>
  <si>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</si>
  <si>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</si>
  <si>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</si>
  <si>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</si>
  <si>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</si>
  <si>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</si>
  <si>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</si>
  <si>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</si>
  <si>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</si>
  <si>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</si>
  <si>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</si>
  <si>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</si>
  <si>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</si>
  <si>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</si>
  <si>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</si>
  <si>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</si>
  <si>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</si>
  <si>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</si>
  <si>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</si>
  <si>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</si>
  <si>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</si>
  <si>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</si>
  <si>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</si>
  <si>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</si>
  <si>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</si>
  <si>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</si>
  <si>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</si>
  <si>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</si>
  <si>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</si>
  <si>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</si>
  <si>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</si>
  <si>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</si>
  <si>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</si>
  <si>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</si>
  <si>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</si>
  <si>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</si>
  <si>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</si>
  <si>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</si>
  <si>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</si>
  <si>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</si>
  <si>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</si>
  <si>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</si>
  <si>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</si>
  <si>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</si>
  <si>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</si>
  <si>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</si>
  <si>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</si>
  <si>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</si>
  <si>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</si>
  <si>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</si>
  <si>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</si>
  <si>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</si>
  <si>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</si>
  <si>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</si>
  <si>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</si>
  <si>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</si>
  <si>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</si>
  <si>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</si>
  <si>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</si>
  <si>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</si>
  <si>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</si>
  <si>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</si>
  <si>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</si>
  <si>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</si>
  <si>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</si>
  <si>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</si>
  <si>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</si>
  <si>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</si>
  <si>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</si>
  <si>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</si>
  <si>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</si>
  <si>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</si>
  <si>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</si>
  <si>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</si>
  <si>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</si>
  <si>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</si>
  <si>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</si>
  <si>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</si>
  <si>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</si>
  <si>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</si>
  <si>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</si>
  <si>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</si>
  <si>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MUNICIPIO DE VALLE DE SANTIAGO GTO
ESTADO DE SITUACIÓN FINANCIERA DETALLADO -  LDF 
AL 30 DE SEPTIEMBRE DE 2018 Y AL 31 DE DICIEMBRE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</si>
</sst>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1174750</xdr:colOff>
      <xdr:row>1</xdr:row>
      <xdr:rowOff>1587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174750" cy="5810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sqref="A1:F1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2018</v>
      </c>
      <c r="C2" s="2">
        <v>2017</v>
      </c>
      <c r="D2" s="1" t="s">
        <v>0</v>
      </c>
      <c r="E2" s="2">
        <v>2018</v>
      </c>
      <c r="F2" s="2">
        <v>2017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177910911.53</v>
      </c>
      <c r="C6" s="9">
        <f>SUM(C7:C13)</f>
        <v>172793943.24000001</v>
      </c>
      <c r="D6" s="5" t="s">
        <v>6</v>
      </c>
      <c r="E6" s="9">
        <f>SUM(E7:E15)</f>
        <v>19889987.469999999</v>
      </c>
      <c r="F6" s="9">
        <f>SUM(F7:F15)</f>
        <v>47374206.619999997</v>
      </c>
    </row>
    <row r="7" spans="1:6" x14ac:dyDescent="0.2">
      <c r="A7" s="10" t="s">
        <v>7</v>
      </c>
      <c r="B7" s="9"/>
      <c r="C7" s="9"/>
      <c r="D7" s="11" t="s">
        <v>8</v>
      </c>
      <c r="E7" s="9">
        <v>177541.21</v>
      </c>
      <c r="F7" s="9">
        <v>1134319.7</v>
      </c>
    </row>
    <row r="8" spans="1:6" x14ac:dyDescent="0.2">
      <c r="A8" s="10" t="s">
        <v>9</v>
      </c>
      <c r="B8" s="9">
        <v>56448409.130000003</v>
      </c>
      <c r="C8" s="9">
        <v>13747463.57</v>
      </c>
      <c r="D8" s="11" t="s">
        <v>10</v>
      </c>
      <c r="E8" s="9">
        <v>5941943.7800000003</v>
      </c>
      <c r="F8" s="9">
        <v>15652629.75</v>
      </c>
    </row>
    <row r="9" spans="1:6" x14ac:dyDescent="0.2">
      <c r="A9" s="10" t="s">
        <v>11</v>
      </c>
      <c r="B9" s="9">
        <v>0</v>
      </c>
      <c r="C9" s="9">
        <v>0</v>
      </c>
      <c r="D9" s="11" t="s">
        <v>12</v>
      </c>
      <c r="E9" s="9">
        <v>6381836.6900000004</v>
      </c>
      <c r="F9" s="9">
        <v>22345214.309999999</v>
      </c>
    </row>
    <row r="10" spans="1:6" x14ac:dyDescent="0.2">
      <c r="A10" s="10" t="s">
        <v>13</v>
      </c>
      <c r="B10" s="9">
        <v>102046976.22</v>
      </c>
      <c r="C10" s="9">
        <v>119652802.16</v>
      </c>
      <c r="D10" s="11" t="s">
        <v>14</v>
      </c>
      <c r="E10" s="9">
        <v>0</v>
      </c>
      <c r="F10" s="9">
        <v>0</v>
      </c>
    </row>
    <row r="11" spans="1:6" x14ac:dyDescent="0.2">
      <c r="A11" s="10" t="s">
        <v>15</v>
      </c>
      <c r="B11" s="9">
        <v>19202003</v>
      </c>
      <c r="C11" s="9">
        <v>39018233.020000003</v>
      </c>
      <c r="D11" s="11" t="s">
        <v>16</v>
      </c>
      <c r="E11" s="9">
        <v>0</v>
      </c>
      <c r="F11" s="9">
        <v>327405.33</v>
      </c>
    </row>
    <row r="12" spans="1:6" ht="22.5" x14ac:dyDescent="0.2">
      <c r="A12" s="10" t="s">
        <v>17</v>
      </c>
      <c r="B12" s="9">
        <v>213523.18</v>
      </c>
      <c r="C12" s="9">
        <v>375444.49</v>
      </c>
      <c r="D12" s="11" t="s">
        <v>18</v>
      </c>
      <c r="E12" s="9">
        <v>0</v>
      </c>
      <c r="F12" s="9">
        <v>0</v>
      </c>
    </row>
    <row r="13" spans="1:6" x14ac:dyDescent="0.2">
      <c r="A13" s="10" t="s">
        <v>19</v>
      </c>
      <c r="B13" s="9">
        <v>0</v>
      </c>
      <c r="C13" s="9">
        <v>0</v>
      </c>
      <c r="D13" s="11" t="s">
        <v>20</v>
      </c>
      <c r="E13" s="9">
        <v>5080720.8</v>
      </c>
      <c r="F13" s="9">
        <v>6300258.4100000001</v>
      </c>
    </row>
    <row r="14" spans="1:6" x14ac:dyDescent="0.2">
      <c r="A14" s="3" t="s">
        <v>21</v>
      </c>
      <c r="B14" s="9">
        <f>SUM(B15:B21)</f>
        <v>8064730.3100000005</v>
      </c>
      <c r="C14" s="9">
        <f>SUM(C15:C21)</f>
        <v>28085402.789999999</v>
      </c>
      <c r="D14" s="11" t="s">
        <v>22</v>
      </c>
      <c r="E14" s="9">
        <v>0</v>
      </c>
      <c r="F14" s="9">
        <v>0</v>
      </c>
    </row>
    <row r="15" spans="1:6" x14ac:dyDescent="0.2">
      <c r="A15" s="10" t="s">
        <v>23</v>
      </c>
      <c r="B15" s="9">
        <v>0</v>
      </c>
      <c r="C15" s="9">
        <v>0</v>
      </c>
      <c r="D15" s="11" t="s">
        <v>24</v>
      </c>
      <c r="E15" s="9">
        <v>2307944.9900000002</v>
      </c>
      <c r="F15" s="9">
        <v>1614379.12</v>
      </c>
    </row>
    <row r="16" spans="1:6" x14ac:dyDescent="0.2">
      <c r="A16" s="10" t="s">
        <v>25</v>
      </c>
      <c r="B16" s="9">
        <v>950754.99</v>
      </c>
      <c r="C16" s="9">
        <v>944512.65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466643.1</v>
      </c>
      <c r="C17" s="9">
        <v>435000.39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>
        <v>0</v>
      </c>
      <c r="C18" s="9">
        <v>0</v>
      </c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108561.02</v>
      </c>
      <c r="C19" s="9">
        <v>170000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>
        <v>0</v>
      </c>
      <c r="C20" s="9">
        <v>0</v>
      </c>
      <c r="D20" s="5" t="s">
        <v>34</v>
      </c>
      <c r="E20" s="9">
        <f>SUM(E21:E22)</f>
        <v>535714.28</v>
      </c>
      <c r="F20" s="9">
        <f>SUM(F21:F22)</f>
        <v>0</v>
      </c>
    </row>
    <row r="21" spans="1:6" x14ac:dyDescent="0.2">
      <c r="A21" s="10" t="s">
        <v>35</v>
      </c>
      <c r="B21" s="9">
        <v>6538771.2000000002</v>
      </c>
      <c r="C21" s="9">
        <v>26535889.75</v>
      </c>
      <c r="D21" s="11" t="s">
        <v>36</v>
      </c>
      <c r="E21" s="9">
        <v>535714.28</v>
      </c>
      <c r="F21" s="9">
        <v>0</v>
      </c>
    </row>
    <row r="22" spans="1:6" x14ac:dyDescent="0.2">
      <c r="A22" s="3" t="s">
        <v>37</v>
      </c>
      <c r="B22" s="9">
        <f>SUM(B23:B27)</f>
        <v>27785177.199999999</v>
      </c>
      <c r="C22" s="9">
        <f>SUM(C23:C27)</f>
        <v>30300373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6067802.8099999996</v>
      </c>
      <c r="C23" s="9">
        <v>134413.88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>
        <v>0</v>
      </c>
      <c r="C24" s="9">
        <v>2497500</v>
      </c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>
        <v>0</v>
      </c>
      <c r="C25" s="9">
        <v>0</v>
      </c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21717374.390000001</v>
      </c>
      <c r="C26" s="9">
        <v>27668459.120000001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>
        <v>0</v>
      </c>
      <c r="C27" s="9">
        <v>0</v>
      </c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>
        <v>0</v>
      </c>
      <c r="C30" s="9">
        <v>0</v>
      </c>
      <c r="D30" s="11" t="s">
        <v>54</v>
      </c>
      <c r="E30" s="9">
        <v>0</v>
      </c>
      <c r="F30" s="9">
        <v>0</v>
      </c>
    </row>
    <row r="31" spans="1:6" x14ac:dyDescent="0.2">
      <c r="A31" s="10" t="s">
        <v>55</v>
      </c>
      <c r="B31" s="9">
        <v>0</v>
      </c>
      <c r="C31" s="9">
        <v>0</v>
      </c>
      <c r="D31" s="11" t="s">
        <v>56</v>
      </c>
      <c r="E31" s="9">
        <v>0</v>
      </c>
      <c r="F31" s="9">
        <v>0</v>
      </c>
    </row>
    <row r="32" spans="1:6" x14ac:dyDescent="0.2">
      <c r="A32" s="10" t="s">
        <v>57</v>
      </c>
      <c r="B32" s="9">
        <v>0</v>
      </c>
      <c r="C32" s="9">
        <v>0</v>
      </c>
      <c r="D32" s="11" t="s">
        <v>58</v>
      </c>
      <c r="E32" s="9">
        <v>0</v>
      </c>
      <c r="F32" s="9">
        <v>0</v>
      </c>
    </row>
    <row r="33" spans="1:6" x14ac:dyDescent="0.2">
      <c r="A33" s="10" t="s">
        <v>59</v>
      </c>
      <c r="B33" s="9">
        <v>0</v>
      </c>
      <c r="C33" s="9">
        <v>0</v>
      </c>
      <c r="D33" s="11" t="s">
        <v>60</v>
      </c>
      <c r="E33" s="9">
        <v>0</v>
      </c>
      <c r="F33" s="9">
        <v>0</v>
      </c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>
        <v>0</v>
      </c>
      <c r="F34" s="9">
        <v>0</v>
      </c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v>0</v>
      </c>
      <c r="F35" s="9"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213760819.03999999</v>
      </c>
      <c r="C44" s="7">
        <f>C6+C14+C22+C28+C34+C35+C38</f>
        <v>231179719.03</v>
      </c>
      <c r="D44" s="8" t="s">
        <v>80</v>
      </c>
      <c r="E44" s="7">
        <f>E6+E16+E20+E23+E24+E28+E35+E39</f>
        <v>20425701.75</v>
      </c>
      <c r="F44" s="7">
        <f>F6+F16+F20+F23+F24+F28+F35+F39</f>
        <v>47374206.619999997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192509360.61000001</v>
      </c>
      <c r="C49" s="9">
        <v>94067197.129999995</v>
      </c>
      <c r="D49" s="5" t="s">
        <v>88</v>
      </c>
      <c r="E49" s="9">
        <v>14464285.720000001</v>
      </c>
      <c r="F49" s="9">
        <v>923411.22</v>
      </c>
    </row>
    <row r="50" spans="1:6" x14ac:dyDescent="0.2">
      <c r="A50" s="13" t="s">
        <v>89</v>
      </c>
      <c r="B50" s="9">
        <v>71278983.469999999</v>
      </c>
      <c r="C50" s="9">
        <v>69922657.319999993</v>
      </c>
      <c r="D50" s="5" t="s">
        <v>90</v>
      </c>
      <c r="E50" s="9">
        <v>0</v>
      </c>
      <c r="F50" s="9">
        <v>0</v>
      </c>
    </row>
    <row r="51" spans="1:6" ht="22.5" x14ac:dyDescent="0.2">
      <c r="A51" s="13" t="s">
        <v>91</v>
      </c>
      <c r="B51" s="9">
        <v>109817.91</v>
      </c>
      <c r="C51" s="9">
        <v>109817.91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-26047020.440000001</v>
      </c>
      <c r="C52" s="9">
        <v>-26047020.440000001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777794.22</v>
      </c>
      <c r="C53" s="9">
        <v>777794.22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14464285.720000001</v>
      </c>
      <c r="F54" s="7">
        <f>SUM(F47:F52)</f>
        <v>923411.22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34889987.469999999</v>
      </c>
      <c r="F56" s="7">
        <f>F54+F44</f>
        <v>48297617.839999996</v>
      </c>
    </row>
    <row r="57" spans="1:6" x14ac:dyDescent="0.2">
      <c r="A57" s="12" t="s">
        <v>100</v>
      </c>
      <c r="B57" s="7">
        <f>SUM(B47:B55)</f>
        <v>238628935.77000001</v>
      </c>
      <c r="C57" s="7">
        <f>SUM(C47:C55)</f>
        <v>138830446.13999999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452389754.81</v>
      </c>
      <c r="C59" s="7">
        <f>C44+C57</f>
        <v>370010165.16999996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22461690.919999998</v>
      </c>
      <c r="F60" s="9">
        <f>SUM(F61:F63)</f>
        <v>17929388.379999999</v>
      </c>
    </row>
    <row r="61" spans="1:6" x14ac:dyDescent="0.2">
      <c r="A61" s="13"/>
      <c r="B61" s="9"/>
      <c r="C61" s="9"/>
      <c r="D61" s="5" t="s">
        <v>104</v>
      </c>
      <c r="E61" s="9">
        <v>22098794.239999998</v>
      </c>
      <c r="F61" s="9">
        <v>17721959.379999999</v>
      </c>
    </row>
    <row r="62" spans="1:6" x14ac:dyDescent="0.2">
      <c r="A62" s="13"/>
      <c r="B62" s="9"/>
      <c r="C62" s="9"/>
      <c r="D62" s="5" t="s">
        <v>105</v>
      </c>
      <c r="E62" s="9">
        <v>362896.68</v>
      </c>
      <c r="F62" s="9">
        <v>207429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395038076.42000002</v>
      </c>
      <c r="F65" s="9">
        <f>SUM(F66:F70)</f>
        <v>303783158.94999999</v>
      </c>
    </row>
    <row r="66" spans="1:6" x14ac:dyDescent="0.2">
      <c r="A66" s="13"/>
      <c r="B66" s="9"/>
      <c r="C66" s="9"/>
      <c r="D66" s="5" t="s">
        <v>108</v>
      </c>
      <c r="E66" s="9">
        <v>129002285.5</v>
      </c>
      <c r="F66" s="9">
        <v>120211689.42</v>
      </c>
    </row>
    <row r="67" spans="1:6" x14ac:dyDescent="0.2">
      <c r="A67" s="13"/>
      <c r="B67" s="9"/>
      <c r="C67" s="9"/>
      <c r="D67" s="5" t="s">
        <v>109</v>
      </c>
      <c r="E67" s="9">
        <v>265968679.62</v>
      </c>
      <c r="F67" s="9">
        <v>183504358.22999999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67111.3</v>
      </c>
      <c r="F70" s="9">
        <v>67111.3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417499767.34000003</v>
      </c>
      <c r="F76" s="7">
        <f>F60+F65+F72</f>
        <v>321712547.32999998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452389754.81000006</v>
      </c>
      <c r="F78" s="7">
        <f>F56+F76</f>
        <v>370010165.16999996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Lucero</cp:lastModifiedBy>
  <dcterms:created xsi:type="dcterms:W3CDTF">2017-01-11T17:17:46Z</dcterms:created>
  <dcterms:modified xsi:type="dcterms:W3CDTF">2018-10-08T15:21:38Z</dcterms:modified>
</cp:coreProperties>
</file>