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b" sheetId="2" r:id="rId1"/>
    <sheet name="Hoja1" sheetId="1" r:id="rId2"/>
  </sheets>
  <definedNames>
    <definedName name="_xlnm._FilterDatabase" localSheetId="0" hidden="1">F6b!$A$3:$G$61</definedName>
  </definedNames>
  <calcPr calcId="152511"/>
</workbook>
</file>

<file path=xl/calcChain.xml><?xml version="1.0" encoding="utf-8"?>
<calcChain xmlns="http://schemas.openxmlformats.org/spreadsheetml/2006/main">
  <c r="B5" i="2" l="1"/>
  <c r="C5" i="2"/>
  <c r="D5" i="2"/>
  <c r="E5" i="2"/>
  <c r="E84" i="2" s="1"/>
  <c r="F5" i="2"/>
  <c r="G6" i="2"/>
  <c r="G5" i="2" s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B64" i="2"/>
  <c r="C64" i="2"/>
  <c r="C84" i="2" s="1"/>
  <c r="E64" i="2"/>
  <c r="F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D82" i="2"/>
  <c r="D64" i="2" s="1"/>
  <c r="D84" i="2" s="1"/>
  <c r="B84" i="2"/>
  <c r="F84" i="2"/>
  <c r="G64" i="2" l="1"/>
  <c r="G84" i="2" s="1"/>
  <c r="G82" i="2"/>
</calcChain>
</file>

<file path=xl/sharedStrings.xml><?xml version="1.0" encoding="utf-8"?>
<sst xmlns="http://schemas.openxmlformats.org/spreadsheetml/2006/main" count="87" uniqueCount="75">
  <si>
    <t>III. Total de Egresos (III = I + II)</t>
  </si>
  <si>
    <t>31111-2205  COORDINACIÓN DE MOVI</t>
  </si>
  <si>
    <t>31111-2204  CARCEL MUNICIPAL</t>
  </si>
  <si>
    <t>31111-2203  COORDINACIÓN DE TRAN</t>
  </si>
  <si>
    <t>31111-2202  COORDINACIÓN DE PROT</t>
  </si>
  <si>
    <t>31111-2201  COMISARÍA DE  SEGURI</t>
  </si>
  <si>
    <t>31111-2101  INSTITUTO DE PLANEAC</t>
  </si>
  <si>
    <t>31111-1801  DIRECCIÓN DE TURISMO</t>
  </si>
  <si>
    <t>31111-1701  DIRECCIÓN COMISIÓN M</t>
  </si>
  <si>
    <t>31111-1501  DESP OFICIAL MAYOR</t>
  </si>
  <si>
    <t>31111-1301  DES DIR DES URB ECOL</t>
  </si>
  <si>
    <t>31111-1001  DES DIR DES INT MUJE</t>
  </si>
  <si>
    <t>31111-0901  DESP DIR DES SOC RUR</t>
  </si>
  <si>
    <t>31111-0807  PANTEONES</t>
  </si>
  <si>
    <t>31111-0802  ALUMBRADO PUBLICO</t>
  </si>
  <si>
    <t>31111-0703  CONTROL DE OBRA</t>
  </si>
  <si>
    <t>31111-0501  DESPACHO DEL TESORERO</t>
  </si>
  <si>
    <t>31111-0301  DESP SRIO PARTICULAR</t>
  </si>
  <si>
    <t>(II=A+B+C+D+E+F+G+H)</t>
  </si>
  <si>
    <t>II. Gasto Etiquetado</t>
  </si>
  <si>
    <t>31111-2001  INSTITUTO MUNICIPAL</t>
  </si>
  <si>
    <t>31111-1901  DIRECCIÓN DE ECOLOGÍA</t>
  </si>
  <si>
    <t>31111-1705  DEPARTAMENTO DE ATEN</t>
  </si>
  <si>
    <t>31111-1704  DEPARTAMENTO DE GIMN</t>
  </si>
  <si>
    <t>31111-1703  DEPARTAMENTO DE UNID</t>
  </si>
  <si>
    <t>31111-1504  RECURSOS HUMANOS</t>
  </si>
  <si>
    <t>31111-1503  ADQUISICIONES</t>
  </si>
  <si>
    <t>31111-1406  AUDITORIO</t>
  </si>
  <si>
    <t>31111-1403  DEPARTAMENTO DE BIBL</t>
  </si>
  <si>
    <t>31111-1401  DES DIR EDU CCO DEVO</t>
  </si>
  <si>
    <t>31111-1202  SERVOS EMPRESARIALES</t>
  </si>
  <si>
    <t>31111-1201  DESP DIR DES ECONMCO</t>
  </si>
  <si>
    <t>31111-0904  COPLADEM</t>
  </si>
  <si>
    <t>31111-0903  DEPARTAMENTO DE SALUD</t>
  </si>
  <si>
    <t>31111-0902  ENLACE MPAL PROSPERA</t>
  </si>
  <si>
    <t>31111-0806  MERCADO MUNICIPAL</t>
  </si>
  <si>
    <t>31111-0805  RASTRO MUNICIPAL</t>
  </si>
  <si>
    <t>31111-0804  PARQUES Y JARDINES</t>
  </si>
  <si>
    <t>31111-0803  DEPARTAMENTO DE LIMPIA</t>
  </si>
  <si>
    <t>31111-0801  DESP DIR SER PUBLCOS</t>
  </si>
  <si>
    <t>31111-0706  AREA DE CONSTRUCCION</t>
  </si>
  <si>
    <t>31111-0705  DEPARTAMENTO DE MATE</t>
  </si>
  <si>
    <t>31111-0702  PRESPTOS Y PROYECTOS</t>
  </si>
  <si>
    <t>31111-0701  DESP DIR OBRA PUBLCA</t>
  </si>
  <si>
    <t>31111-0604  EVAL Y CONTR DE OBRA</t>
  </si>
  <si>
    <t>31111-0603  ASUNTOS JURI ADMTIVO</t>
  </si>
  <si>
    <t>31111-0602  AUD GUB Y REVCTA PUB</t>
  </si>
  <si>
    <t>31111-0601  DESPACHO DEL CONTRALOR</t>
  </si>
  <si>
    <t>31111-0505  DEPARTAMENTO DE INFO</t>
  </si>
  <si>
    <t>31111-0504  CONTROL PATRIMONIAL</t>
  </si>
  <si>
    <t>31111-0503  CATASTRO Y PREDIAL</t>
  </si>
  <si>
    <t>31111-0502  CONTABILIDAD</t>
  </si>
  <si>
    <t>31111-0407  ARCHIVO HISTORICO</t>
  </si>
  <si>
    <t>31111-0406  JUZGADO ADMISTTIVO</t>
  </si>
  <si>
    <t>31111-0405  UNID ACCESO A INFORM</t>
  </si>
  <si>
    <t>31111-0404  RECLUTTO Y EXTRANJER</t>
  </si>
  <si>
    <t>31111-0403  DEPARTAMENTO JURIDICO</t>
  </si>
  <si>
    <t>31111-0402  DIR REGTOS FISCALIZA</t>
  </si>
  <si>
    <t>31111-0401  DESP SRIO AYUNTAMNTO</t>
  </si>
  <si>
    <t>31111-0303  COMUNICACION SOCIAL</t>
  </si>
  <si>
    <t>31111-0201  DESP DEL PRESIDENTE</t>
  </si>
  <si>
    <t>31111-0103  REGIDORES</t>
  </si>
  <si>
    <t>31111-0102  SINDICO</t>
  </si>
  <si>
    <t>31111-0101  PRESIDENTE</t>
  </si>
  <si>
    <t>(I=A+B+C+D+E+F+G+H)</t>
  </si>
  <si>
    <t>I. Gasto No Etiquetado</t>
  </si>
  <si>
    <t>Subejercicio ( e)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</si>
  <si>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</si>
  <si>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</si>
  <si>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</si>
  <si>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</si>
  <si>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</si>
  <si>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</si>
  <si>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</si>
  <si>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MUNICIPIO DE VALLE DE SANTIAGO GTO
ESTADO ANALÍTICO DEL EJERCICIO DEL PRESUPUESTO DE EGRESOS DETALLADO - LDF
CLASIFICACIÓN ADMINISTRATIVA
AL 30 DE SEPTIEMBRE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</si>
</sst>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</cellStyleXfs>
  <cellXfs count="28">
    <xf numFmtId="0" fontId="0" fillId="0" borderId="0" xfId="0"/>
    <xf numFmtId="0" fontId="3" fillId="0" borderId="0" xfId="1" applyFont="1"/>
    <xf numFmtId="43" fontId="3" fillId="0" borderId="0" xfId="1" applyNumberFormat="1" applyFont="1"/>
    <xf numFmtId="4" fontId="3" fillId="0" borderId="0" xfId="1" applyNumberFormat="1" applyFont="1"/>
    <xf numFmtId="43" fontId="3" fillId="0" borderId="0" xfId="2" applyFont="1"/>
    <xf numFmtId="4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horizontal="justify" vertical="center" wrapText="1"/>
    </xf>
    <xf numFmtId="43" fontId="4" fillId="0" borderId="2" xfId="2" applyFont="1" applyBorder="1" applyAlignment="1">
      <alignment vertical="center"/>
    </xf>
    <xf numFmtId="0" fontId="4" fillId="0" borderId="2" xfId="1" applyFont="1" applyBorder="1" applyAlignment="1">
      <alignment horizontal="justify" vertical="center" wrapText="1"/>
    </xf>
    <xf numFmtId="43" fontId="3" fillId="0" borderId="2" xfId="2" applyFont="1" applyBorder="1" applyAlignment="1">
      <alignment vertical="center"/>
    </xf>
    <xf numFmtId="0" fontId="3" fillId="0" borderId="2" xfId="1" applyFont="1" applyBorder="1" applyAlignment="1">
      <alignment horizontal="justify" vertical="center" wrapText="1"/>
    </xf>
    <xf numFmtId="0" fontId="3" fillId="0" borderId="2" xfId="1" applyFont="1" applyBorder="1" applyAlignment="1">
      <alignment horizontal="left" vertical="center" wrapText="1"/>
    </xf>
    <xf numFmtId="43" fontId="3" fillId="0" borderId="2" xfId="2" applyFont="1" applyFill="1" applyBorder="1"/>
    <xf numFmtId="43" fontId="5" fillId="0" borderId="2" xfId="2" applyFont="1" applyFill="1" applyBorder="1"/>
    <xf numFmtId="43" fontId="3" fillId="0" borderId="0" xfId="2" applyFont="1" applyFill="1" applyBorder="1"/>
    <xf numFmtId="49" fontId="3" fillId="0" borderId="2" xfId="3" applyNumberFormat="1" applyFont="1" applyFill="1" applyBorder="1" applyAlignment="1">
      <alignment horizontal="left"/>
    </xf>
    <xf numFmtId="43" fontId="3" fillId="0" borderId="3" xfId="2" applyFont="1" applyFill="1" applyBorder="1"/>
    <xf numFmtId="0" fontId="4" fillId="0" borderId="2" xfId="1" applyFont="1" applyBorder="1" applyAlignment="1">
      <alignment horizontal="left" vertical="center" wrapText="1"/>
    </xf>
    <xf numFmtId="49" fontId="5" fillId="0" borderId="2" xfId="4" applyNumberFormat="1" applyFont="1" applyFill="1" applyBorder="1" applyAlignment="1">
      <alignment horizontal="left"/>
    </xf>
    <xf numFmtId="4" fontId="3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horizontal="justify" vertical="center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</cellXfs>
  <cellStyles count="5">
    <cellStyle name="Millares 2" xfId="2"/>
    <cellStyle name="Normal" xfId="0" builtinId="0"/>
    <cellStyle name="Normal 2" xfId="1"/>
    <cellStyle name="Normal 2 10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0</xdr:col>
      <xdr:colOff>1571625</xdr:colOff>
      <xdr:row>0</xdr:row>
      <xdr:rowOff>704849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28574"/>
          <a:ext cx="1571625" cy="6762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workbookViewId="0">
      <selection sqref="A1:G1"/>
    </sheetView>
  </sheetViews>
  <sheetFormatPr baseColWidth="10" defaultRowHeight="11.25" x14ac:dyDescent="0.2"/>
  <cols>
    <col min="1" max="1" width="39.28515625" style="1" customWidth="1"/>
    <col min="2" max="7" width="14.42578125" style="1" customWidth="1"/>
    <col min="8" max="16384" width="11.42578125" style="1"/>
  </cols>
  <sheetData>
    <row r="1" spans="1:7" ht="56.1" customHeight="1" x14ac:dyDescent="0.2">
      <c r="A1" s="24" t="s">
        <v>74</v>
      </c>
      <c r="B1" s="25"/>
      <c r="C1" s="25"/>
      <c r="D1" s="25"/>
      <c r="E1" s="25"/>
      <c r="F1" s="25"/>
      <c r="G1" s="26"/>
    </row>
    <row r="2" spans="1:7" x14ac:dyDescent="0.2">
      <c r="A2" s="23"/>
      <c r="B2" s="27" t="s">
        <v>73</v>
      </c>
      <c r="C2" s="27"/>
      <c r="D2" s="27"/>
      <c r="E2" s="27"/>
      <c r="F2" s="27"/>
      <c r="G2" s="23"/>
    </row>
    <row r="3" spans="1:7" ht="22.5" x14ac:dyDescent="0.2">
      <c r="A3" s="21" t="s">
        <v>72</v>
      </c>
      <c r="B3" s="22" t="s">
        <v>71</v>
      </c>
      <c r="C3" s="22" t="s">
        <v>70</v>
      </c>
      <c r="D3" s="22" t="s">
        <v>69</v>
      </c>
      <c r="E3" s="22" t="s">
        <v>68</v>
      </c>
      <c r="F3" s="22" t="s">
        <v>67</v>
      </c>
      <c r="G3" s="21" t="s">
        <v>66</v>
      </c>
    </row>
    <row r="4" spans="1:7" x14ac:dyDescent="0.2">
      <c r="A4" s="20" t="s">
        <v>65</v>
      </c>
      <c r="B4" s="19"/>
      <c r="C4" s="19"/>
      <c r="D4" s="19"/>
      <c r="E4" s="19"/>
      <c r="F4" s="19"/>
      <c r="G4" s="19"/>
    </row>
    <row r="5" spans="1:7" x14ac:dyDescent="0.2">
      <c r="A5" s="8" t="s">
        <v>64</v>
      </c>
      <c r="B5" s="7">
        <f t="shared" ref="B5:G5" si="0">SUM(B6:B61)</f>
        <v>210120006.29000002</v>
      </c>
      <c r="C5" s="7">
        <f t="shared" si="0"/>
        <v>36480281.520000011</v>
      </c>
      <c r="D5" s="7">
        <f t="shared" si="0"/>
        <v>246600287.81</v>
      </c>
      <c r="E5" s="7">
        <f t="shared" si="0"/>
        <v>135661018.26999998</v>
      </c>
      <c r="F5" s="7">
        <f t="shared" si="0"/>
        <v>131369631.44999996</v>
      </c>
      <c r="G5" s="7">
        <f t="shared" si="0"/>
        <v>110939269.54000005</v>
      </c>
    </row>
    <row r="6" spans="1:7" x14ac:dyDescent="0.2">
      <c r="A6" s="18" t="s">
        <v>63</v>
      </c>
      <c r="B6" s="13">
        <v>1908532.08</v>
      </c>
      <c r="C6" s="13">
        <v>15478.199999999953</v>
      </c>
      <c r="D6" s="13">
        <v>1924010.28</v>
      </c>
      <c r="E6" s="13">
        <v>1168549.01</v>
      </c>
      <c r="F6" s="13">
        <v>1168549.01</v>
      </c>
      <c r="G6" s="9">
        <f t="shared" ref="G6:G37" si="1">D6-E6</f>
        <v>755461.27</v>
      </c>
    </row>
    <row r="7" spans="1:7" x14ac:dyDescent="0.2">
      <c r="A7" s="18" t="s">
        <v>62</v>
      </c>
      <c r="B7" s="13">
        <v>1423942.24</v>
      </c>
      <c r="C7" s="13">
        <v>101754.08000000007</v>
      </c>
      <c r="D7" s="13">
        <v>1525696.32</v>
      </c>
      <c r="E7" s="13">
        <v>927846.66999999993</v>
      </c>
      <c r="F7" s="13">
        <v>925160.97</v>
      </c>
      <c r="G7" s="9">
        <f t="shared" si="1"/>
        <v>597849.65000000014</v>
      </c>
    </row>
    <row r="8" spans="1:7" x14ac:dyDescent="0.2">
      <c r="A8" s="18" t="s">
        <v>61</v>
      </c>
      <c r="B8" s="13">
        <v>11267308.4</v>
      </c>
      <c r="C8" s="13">
        <v>241721</v>
      </c>
      <c r="D8" s="13">
        <v>11509029.4</v>
      </c>
      <c r="E8" s="13">
        <v>7523250.8600000003</v>
      </c>
      <c r="F8" s="13">
        <v>7457106.4500000002</v>
      </c>
      <c r="G8" s="9">
        <f t="shared" si="1"/>
        <v>3985778.54</v>
      </c>
    </row>
    <row r="9" spans="1:7" x14ac:dyDescent="0.2">
      <c r="A9" s="18" t="s">
        <v>60</v>
      </c>
      <c r="B9" s="13">
        <v>2932164</v>
      </c>
      <c r="C9" s="13">
        <v>624561</v>
      </c>
      <c r="D9" s="13">
        <v>3556725</v>
      </c>
      <c r="E9" s="13">
        <v>2744030.02</v>
      </c>
      <c r="F9" s="13">
        <v>2535230.02</v>
      </c>
      <c r="G9" s="9">
        <f t="shared" si="1"/>
        <v>812694.98</v>
      </c>
    </row>
    <row r="10" spans="1:7" x14ac:dyDescent="0.2">
      <c r="A10" s="18" t="s">
        <v>17</v>
      </c>
      <c r="B10" s="13">
        <v>7045196</v>
      </c>
      <c r="C10" s="13">
        <v>1600629.4100000001</v>
      </c>
      <c r="D10" s="13">
        <v>8645825.4100000001</v>
      </c>
      <c r="E10" s="13">
        <v>7337664.29</v>
      </c>
      <c r="F10" s="13">
        <v>7215488.29</v>
      </c>
      <c r="G10" s="9">
        <f t="shared" si="1"/>
        <v>1308161.1200000001</v>
      </c>
    </row>
    <row r="11" spans="1:7" x14ac:dyDescent="0.2">
      <c r="A11" s="18" t="s">
        <v>59</v>
      </c>
      <c r="B11" s="13">
        <v>3900204</v>
      </c>
      <c r="C11" s="13">
        <v>-388279</v>
      </c>
      <c r="D11" s="13">
        <v>3511925</v>
      </c>
      <c r="E11" s="13">
        <v>2516406.94</v>
      </c>
      <c r="F11" s="13">
        <v>1759459.51</v>
      </c>
      <c r="G11" s="9">
        <f t="shared" si="1"/>
        <v>995518.06</v>
      </c>
    </row>
    <row r="12" spans="1:7" x14ac:dyDescent="0.2">
      <c r="A12" s="18" t="s">
        <v>58</v>
      </c>
      <c r="B12" s="13">
        <v>1514189</v>
      </c>
      <c r="C12" s="13">
        <v>166401</v>
      </c>
      <c r="D12" s="13">
        <v>1680590</v>
      </c>
      <c r="E12" s="13">
        <v>890282.32</v>
      </c>
      <c r="F12" s="13">
        <v>885410.32</v>
      </c>
      <c r="G12" s="9">
        <f t="shared" si="1"/>
        <v>790307.68</v>
      </c>
    </row>
    <row r="13" spans="1:7" x14ac:dyDescent="0.2">
      <c r="A13" s="18" t="s">
        <v>57</v>
      </c>
      <c r="B13" s="13">
        <v>3578176</v>
      </c>
      <c r="C13" s="13">
        <v>-282158</v>
      </c>
      <c r="D13" s="13">
        <v>3296018</v>
      </c>
      <c r="E13" s="13">
        <v>2274579.0900000003</v>
      </c>
      <c r="F13" s="13">
        <v>2266687.6800000002</v>
      </c>
      <c r="G13" s="9">
        <f t="shared" si="1"/>
        <v>1021438.9099999997</v>
      </c>
    </row>
    <row r="14" spans="1:7" x14ac:dyDescent="0.2">
      <c r="A14" s="18" t="s">
        <v>56</v>
      </c>
      <c r="B14" s="13">
        <v>2244117</v>
      </c>
      <c r="C14" s="13">
        <v>-98051</v>
      </c>
      <c r="D14" s="13">
        <v>2146066</v>
      </c>
      <c r="E14" s="13">
        <v>948900.27</v>
      </c>
      <c r="F14" s="13">
        <v>913431.62</v>
      </c>
      <c r="G14" s="9">
        <f t="shared" si="1"/>
        <v>1197165.73</v>
      </c>
    </row>
    <row r="15" spans="1:7" x14ac:dyDescent="0.2">
      <c r="A15" s="18" t="s">
        <v>55</v>
      </c>
      <c r="B15" s="13">
        <v>104706</v>
      </c>
      <c r="C15" s="13">
        <v>0</v>
      </c>
      <c r="D15" s="13">
        <v>104706</v>
      </c>
      <c r="E15" s="13">
        <v>68823.61</v>
      </c>
      <c r="F15" s="13">
        <v>68823.61</v>
      </c>
      <c r="G15" s="9">
        <f t="shared" si="1"/>
        <v>35882.39</v>
      </c>
    </row>
    <row r="16" spans="1:7" x14ac:dyDescent="0.2">
      <c r="A16" s="18" t="s">
        <v>54</v>
      </c>
      <c r="B16" s="13">
        <v>434451</v>
      </c>
      <c r="C16" s="13">
        <v>0</v>
      </c>
      <c r="D16" s="13">
        <v>434451</v>
      </c>
      <c r="E16" s="13">
        <v>288124.87</v>
      </c>
      <c r="F16" s="13">
        <v>288124.87</v>
      </c>
      <c r="G16" s="9">
        <f t="shared" si="1"/>
        <v>146326.13</v>
      </c>
    </row>
    <row r="17" spans="1:7" x14ac:dyDescent="0.2">
      <c r="A17" s="18" t="s">
        <v>53</v>
      </c>
      <c r="B17" s="13">
        <v>435019</v>
      </c>
      <c r="C17" s="13">
        <v>0</v>
      </c>
      <c r="D17" s="13">
        <v>435019</v>
      </c>
      <c r="E17" s="13">
        <v>286282.56</v>
      </c>
      <c r="F17" s="13">
        <v>286282.56</v>
      </c>
      <c r="G17" s="9">
        <f t="shared" si="1"/>
        <v>148736.44</v>
      </c>
    </row>
    <row r="18" spans="1:7" x14ac:dyDescent="0.2">
      <c r="A18" s="18" t="s">
        <v>52</v>
      </c>
      <c r="B18" s="13">
        <v>251386</v>
      </c>
      <c r="C18" s="13">
        <v>0</v>
      </c>
      <c r="D18" s="13">
        <v>251386</v>
      </c>
      <c r="E18" s="13">
        <v>165213.92000000001</v>
      </c>
      <c r="F18" s="13">
        <v>165213.92000000001</v>
      </c>
      <c r="G18" s="9">
        <f t="shared" si="1"/>
        <v>86172.079999999987</v>
      </c>
    </row>
    <row r="19" spans="1:7" x14ac:dyDescent="0.2">
      <c r="A19" s="18" t="s">
        <v>16</v>
      </c>
      <c r="B19" s="13">
        <v>36965425.409999996</v>
      </c>
      <c r="C19" s="13">
        <v>-3455728.2499999963</v>
      </c>
      <c r="D19" s="13">
        <v>33509697.16</v>
      </c>
      <c r="E19" s="13">
        <v>21574207.16</v>
      </c>
      <c r="F19" s="13">
        <v>21441216.719999999</v>
      </c>
      <c r="G19" s="9">
        <f t="shared" si="1"/>
        <v>11935490</v>
      </c>
    </row>
    <row r="20" spans="1:7" x14ac:dyDescent="0.2">
      <c r="A20" s="18" t="s">
        <v>51</v>
      </c>
      <c r="B20" s="13">
        <v>4182227.99</v>
      </c>
      <c r="C20" s="13">
        <v>26885</v>
      </c>
      <c r="D20" s="13">
        <v>4209112.99</v>
      </c>
      <c r="E20" s="13">
        <v>2651809.3899999997</v>
      </c>
      <c r="F20" s="13">
        <v>2649739.38</v>
      </c>
      <c r="G20" s="9">
        <f t="shared" si="1"/>
        <v>1557303.6000000006</v>
      </c>
    </row>
    <row r="21" spans="1:7" x14ac:dyDescent="0.2">
      <c r="A21" s="18" t="s">
        <v>50</v>
      </c>
      <c r="B21" s="13">
        <v>1257611</v>
      </c>
      <c r="C21" s="13">
        <v>77792</v>
      </c>
      <c r="D21" s="13">
        <v>1335403</v>
      </c>
      <c r="E21" s="13">
        <v>845250.54</v>
      </c>
      <c r="F21" s="13">
        <v>845250.54</v>
      </c>
      <c r="G21" s="9">
        <f t="shared" si="1"/>
        <v>490152.45999999996</v>
      </c>
    </row>
    <row r="22" spans="1:7" x14ac:dyDescent="0.2">
      <c r="A22" s="18" t="s">
        <v>49</v>
      </c>
      <c r="B22" s="13">
        <v>614866</v>
      </c>
      <c r="C22" s="13">
        <v>-43125</v>
      </c>
      <c r="D22" s="13">
        <v>571741</v>
      </c>
      <c r="E22" s="13">
        <v>373482.59</v>
      </c>
      <c r="F22" s="13">
        <v>373482.59</v>
      </c>
      <c r="G22" s="9">
        <f t="shared" si="1"/>
        <v>198258.40999999997</v>
      </c>
    </row>
    <row r="23" spans="1:7" x14ac:dyDescent="0.2">
      <c r="A23" s="18" t="s">
        <v>48</v>
      </c>
      <c r="B23" s="13">
        <v>1035571</v>
      </c>
      <c r="C23" s="13">
        <v>-42208</v>
      </c>
      <c r="D23" s="13">
        <v>993363</v>
      </c>
      <c r="E23" s="13">
        <v>685047.01</v>
      </c>
      <c r="F23" s="13">
        <v>675999.01</v>
      </c>
      <c r="G23" s="9">
        <f t="shared" si="1"/>
        <v>308315.99</v>
      </c>
    </row>
    <row r="24" spans="1:7" x14ac:dyDescent="0.2">
      <c r="A24" s="18" t="s">
        <v>47</v>
      </c>
      <c r="B24" s="13">
        <v>856263</v>
      </c>
      <c r="C24" s="13">
        <v>0</v>
      </c>
      <c r="D24" s="13">
        <v>856263</v>
      </c>
      <c r="E24" s="13">
        <v>559554.9</v>
      </c>
      <c r="F24" s="13">
        <v>559554.9</v>
      </c>
      <c r="G24" s="9">
        <f t="shared" si="1"/>
        <v>296708.09999999998</v>
      </c>
    </row>
    <row r="25" spans="1:7" x14ac:dyDescent="0.2">
      <c r="A25" s="18" t="s">
        <v>46</v>
      </c>
      <c r="B25" s="13">
        <v>674472</v>
      </c>
      <c r="C25" s="13">
        <v>0</v>
      </c>
      <c r="D25" s="13">
        <v>674472</v>
      </c>
      <c r="E25" s="13">
        <v>442504.48</v>
      </c>
      <c r="F25" s="13">
        <v>442504.48</v>
      </c>
      <c r="G25" s="9">
        <f t="shared" si="1"/>
        <v>231967.52000000002</v>
      </c>
    </row>
    <row r="26" spans="1:7" x14ac:dyDescent="0.2">
      <c r="A26" s="18" t="s">
        <v>45</v>
      </c>
      <c r="B26" s="13">
        <v>632171</v>
      </c>
      <c r="C26" s="13">
        <v>15752</v>
      </c>
      <c r="D26" s="13">
        <v>647923</v>
      </c>
      <c r="E26" s="13">
        <v>423303.08</v>
      </c>
      <c r="F26" s="13">
        <v>423303.08</v>
      </c>
      <c r="G26" s="9">
        <f t="shared" si="1"/>
        <v>224619.91999999998</v>
      </c>
    </row>
    <row r="27" spans="1:7" x14ac:dyDescent="0.2">
      <c r="A27" s="18" t="s">
        <v>44</v>
      </c>
      <c r="B27" s="13">
        <v>404864</v>
      </c>
      <c r="C27" s="13">
        <v>0</v>
      </c>
      <c r="D27" s="13">
        <v>404864</v>
      </c>
      <c r="E27" s="13">
        <v>265428.78000000003</v>
      </c>
      <c r="F27" s="13">
        <v>265428.78000000003</v>
      </c>
      <c r="G27" s="9">
        <f t="shared" si="1"/>
        <v>139435.21999999997</v>
      </c>
    </row>
    <row r="28" spans="1:7" x14ac:dyDescent="0.2">
      <c r="A28" s="18" t="s">
        <v>43</v>
      </c>
      <c r="B28" s="13">
        <v>1282322</v>
      </c>
      <c r="C28" s="13">
        <v>33243</v>
      </c>
      <c r="D28" s="13">
        <v>1315565</v>
      </c>
      <c r="E28" s="13">
        <v>981515.04</v>
      </c>
      <c r="F28" s="13">
        <v>966515.04</v>
      </c>
      <c r="G28" s="9">
        <f t="shared" si="1"/>
        <v>334049.95999999996</v>
      </c>
    </row>
    <row r="29" spans="1:7" x14ac:dyDescent="0.2">
      <c r="A29" s="18" t="s">
        <v>42</v>
      </c>
      <c r="B29" s="13">
        <v>635508</v>
      </c>
      <c r="C29" s="13">
        <v>202232</v>
      </c>
      <c r="D29" s="13">
        <v>837740</v>
      </c>
      <c r="E29" s="13">
        <v>408404.05</v>
      </c>
      <c r="F29" s="13">
        <v>408404.05</v>
      </c>
      <c r="G29" s="9">
        <f t="shared" si="1"/>
        <v>429335.95</v>
      </c>
    </row>
    <row r="30" spans="1:7" x14ac:dyDescent="0.2">
      <c r="A30" s="18" t="s">
        <v>15</v>
      </c>
      <c r="B30" s="13">
        <v>35933943</v>
      </c>
      <c r="C30" s="13">
        <v>21094949.57</v>
      </c>
      <c r="D30" s="13">
        <v>57028892.57</v>
      </c>
      <c r="E30" s="13">
        <v>19278224.5</v>
      </c>
      <c r="F30" s="13">
        <v>17380462.41</v>
      </c>
      <c r="G30" s="9">
        <f t="shared" si="1"/>
        <v>37750668.07</v>
      </c>
    </row>
    <row r="31" spans="1:7" x14ac:dyDescent="0.2">
      <c r="A31" s="18" t="s">
        <v>41</v>
      </c>
      <c r="B31" s="13">
        <v>5528661</v>
      </c>
      <c r="C31" s="13">
        <v>-797944</v>
      </c>
      <c r="D31" s="13">
        <v>4730717</v>
      </c>
      <c r="E31" s="13">
        <v>3378312.19</v>
      </c>
      <c r="F31" s="13">
        <v>3378312.19</v>
      </c>
      <c r="G31" s="9">
        <f t="shared" si="1"/>
        <v>1352404.81</v>
      </c>
    </row>
    <row r="32" spans="1:7" x14ac:dyDescent="0.2">
      <c r="A32" s="18" t="s">
        <v>40</v>
      </c>
      <c r="B32" s="13">
        <v>1849922</v>
      </c>
      <c r="C32" s="13">
        <v>-176190</v>
      </c>
      <c r="D32" s="13">
        <v>1673732</v>
      </c>
      <c r="E32" s="13">
        <v>1160450.08</v>
      </c>
      <c r="F32" s="13">
        <v>1160450.08</v>
      </c>
      <c r="G32" s="9">
        <f t="shared" si="1"/>
        <v>513281.91999999993</v>
      </c>
    </row>
    <row r="33" spans="1:7" x14ac:dyDescent="0.2">
      <c r="A33" s="18" t="s">
        <v>39</v>
      </c>
      <c r="B33" s="13">
        <v>1052507</v>
      </c>
      <c r="C33" s="13">
        <v>-9374</v>
      </c>
      <c r="D33" s="13">
        <v>1043133</v>
      </c>
      <c r="E33" s="13">
        <v>648493.28</v>
      </c>
      <c r="F33" s="13">
        <v>648493.28</v>
      </c>
      <c r="G33" s="9">
        <f t="shared" si="1"/>
        <v>394639.72</v>
      </c>
    </row>
    <row r="34" spans="1:7" x14ac:dyDescent="0.2">
      <c r="A34" s="18" t="s">
        <v>14</v>
      </c>
      <c r="B34" s="13">
        <v>0</v>
      </c>
      <c r="C34" s="13">
        <v>2400000</v>
      </c>
      <c r="D34" s="13">
        <v>2400000</v>
      </c>
      <c r="E34" s="13">
        <v>50000</v>
      </c>
      <c r="F34" s="13">
        <v>50000</v>
      </c>
      <c r="G34" s="9">
        <f t="shared" si="1"/>
        <v>2350000</v>
      </c>
    </row>
    <row r="35" spans="1:7" x14ac:dyDescent="0.2">
      <c r="A35" s="18" t="s">
        <v>38</v>
      </c>
      <c r="B35" s="13">
        <v>7514788</v>
      </c>
      <c r="C35" s="13">
        <v>-777990</v>
      </c>
      <c r="D35" s="13">
        <v>6736798</v>
      </c>
      <c r="E35" s="13">
        <v>4655074.3499999996</v>
      </c>
      <c r="F35" s="13">
        <v>4655074.3499999996</v>
      </c>
      <c r="G35" s="9">
        <f t="shared" si="1"/>
        <v>2081723.6500000004</v>
      </c>
    </row>
    <row r="36" spans="1:7" x14ac:dyDescent="0.2">
      <c r="A36" s="18" t="s">
        <v>37</v>
      </c>
      <c r="B36" s="13">
        <v>3607430</v>
      </c>
      <c r="C36" s="13">
        <v>-330387</v>
      </c>
      <c r="D36" s="13">
        <v>3277043</v>
      </c>
      <c r="E36" s="13">
        <v>2289639.23</v>
      </c>
      <c r="F36" s="13">
        <v>2277311.4700000002</v>
      </c>
      <c r="G36" s="9">
        <f t="shared" si="1"/>
        <v>987403.77</v>
      </c>
    </row>
    <row r="37" spans="1:7" x14ac:dyDescent="0.2">
      <c r="A37" s="18" t="s">
        <v>36</v>
      </c>
      <c r="B37" s="13">
        <v>3243931</v>
      </c>
      <c r="C37" s="13">
        <v>73632</v>
      </c>
      <c r="D37" s="13">
        <v>3317563</v>
      </c>
      <c r="E37" s="13">
        <v>2059990.64</v>
      </c>
      <c r="F37" s="13">
        <v>2053252.64</v>
      </c>
      <c r="G37" s="9">
        <f t="shared" si="1"/>
        <v>1257572.3600000001</v>
      </c>
    </row>
    <row r="38" spans="1:7" x14ac:dyDescent="0.2">
      <c r="A38" s="18" t="s">
        <v>35</v>
      </c>
      <c r="B38" s="13">
        <v>2403107.4</v>
      </c>
      <c r="C38" s="13">
        <v>-242653</v>
      </c>
      <c r="D38" s="13">
        <v>2160454.4</v>
      </c>
      <c r="E38" s="13">
        <v>1495516.97</v>
      </c>
      <c r="F38" s="13">
        <v>1495516.97</v>
      </c>
      <c r="G38" s="9">
        <f t="shared" ref="G38:G61" si="2">D38-E38</f>
        <v>664937.42999999993</v>
      </c>
    </row>
    <row r="39" spans="1:7" x14ac:dyDescent="0.2">
      <c r="A39" s="18" t="s">
        <v>13</v>
      </c>
      <c r="B39" s="13">
        <v>1762898</v>
      </c>
      <c r="C39" s="13">
        <v>251251</v>
      </c>
      <c r="D39" s="13">
        <v>2014149</v>
      </c>
      <c r="E39" s="13">
        <v>1264405.6300000001</v>
      </c>
      <c r="F39" s="13">
        <v>1243121.05</v>
      </c>
      <c r="G39" s="9">
        <f t="shared" si="2"/>
        <v>749743.36999999988</v>
      </c>
    </row>
    <row r="40" spans="1:7" x14ac:dyDescent="0.2">
      <c r="A40" s="18" t="s">
        <v>12</v>
      </c>
      <c r="B40" s="13">
        <v>11042197.77</v>
      </c>
      <c r="C40" s="13">
        <v>12894892.920000002</v>
      </c>
      <c r="D40" s="13">
        <v>23937090.690000001</v>
      </c>
      <c r="E40" s="13">
        <v>11571549.640000001</v>
      </c>
      <c r="F40" s="13">
        <v>10734568.76</v>
      </c>
      <c r="G40" s="9">
        <f t="shared" si="2"/>
        <v>12365541.050000001</v>
      </c>
    </row>
    <row r="41" spans="1:7" x14ac:dyDescent="0.2">
      <c r="A41" s="18" t="s">
        <v>34</v>
      </c>
      <c r="B41" s="13">
        <v>2956925</v>
      </c>
      <c r="C41" s="13">
        <v>-22076</v>
      </c>
      <c r="D41" s="13">
        <v>2934849</v>
      </c>
      <c r="E41" s="13">
        <v>2676491.42</v>
      </c>
      <c r="F41" s="13">
        <v>2676491.42</v>
      </c>
      <c r="G41" s="9">
        <f t="shared" si="2"/>
        <v>258357.58000000007</v>
      </c>
    </row>
    <row r="42" spans="1:7" x14ac:dyDescent="0.2">
      <c r="A42" s="18" t="s">
        <v>33</v>
      </c>
      <c r="B42" s="13">
        <v>357117</v>
      </c>
      <c r="C42" s="13">
        <v>118227</v>
      </c>
      <c r="D42" s="13">
        <v>475344</v>
      </c>
      <c r="E42" s="13">
        <v>218987.1</v>
      </c>
      <c r="F42" s="13">
        <v>218987.1</v>
      </c>
      <c r="G42" s="9">
        <f t="shared" si="2"/>
        <v>256356.9</v>
      </c>
    </row>
    <row r="43" spans="1:7" x14ac:dyDescent="0.2">
      <c r="A43" s="18" t="s">
        <v>32</v>
      </c>
      <c r="B43" s="13">
        <v>978194</v>
      </c>
      <c r="C43" s="13">
        <v>-12619</v>
      </c>
      <c r="D43" s="13">
        <v>965575</v>
      </c>
      <c r="E43" s="13">
        <v>646091.47</v>
      </c>
      <c r="F43" s="13">
        <v>646091.47</v>
      </c>
      <c r="G43" s="9">
        <f t="shared" si="2"/>
        <v>319483.53000000003</v>
      </c>
    </row>
    <row r="44" spans="1:7" x14ac:dyDescent="0.2">
      <c r="A44" s="18" t="s">
        <v>11</v>
      </c>
      <c r="B44" s="13">
        <v>702497</v>
      </c>
      <c r="C44" s="13">
        <v>182152</v>
      </c>
      <c r="D44" s="13">
        <v>884649</v>
      </c>
      <c r="E44" s="13">
        <v>506556.21</v>
      </c>
      <c r="F44" s="13">
        <v>506556.21</v>
      </c>
      <c r="G44" s="9">
        <f t="shared" si="2"/>
        <v>378092.79</v>
      </c>
    </row>
    <row r="45" spans="1:7" x14ac:dyDescent="0.2">
      <c r="A45" s="18" t="s">
        <v>31</v>
      </c>
      <c r="B45" s="13">
        <v>1013197</v>
      </c>
      <c r="C45" s="13">
        <v>176234</v>
      </c>
      <c r="D45" s="13">
        <v>1189431</v>
      </c>
      <c r="E45" s="13">
        <v>709867.38</v>
      </c>
      <c r="F45" s="13">
        <v>709867.38</v>
      </c>
      <c r="G45" s="9">
        <f t="shared" si="2"/>
        <v>479563.62</v>
      </c>
    </row>
    <row r="46" spans="1:7" x14ac:dyDescent="0.2">
      <c r="A46" s="18" t="s">
        <v>30</v>
      </c>
      <c r="B46" s="13">
        <v>252927</v>
      </c>
      <c r="C46" s="13">
        <v>11205</v>
      </c>
      <c r="D46" s="13">
        <v>264132</v>
      </c>
      <c r="E46" s="13">
        <v>162396.99</v>
      </c>
      <c r="F46" s="13">
        <v>162396.99</v>
      </c>
      <c r="G46" s="9">
        <f t="shared" si="2"/>
        <v>101735.01000000001</v>
      </c>
    </row>
    <row r="47" spans="1:7" x14ac:dyDescent="0.2">
      <c r="A47" s="18" t="s">
        <v>10</v>
      </c>
      <c r="B47" s="13">
        <v>2519896</v>
      </c>
      <c r="C47" s="13">
        <v>-35398</v>
      </c>
      <c r="D47" s="13">
        <v>2484498</v>
      </c>
      <c r="E47" s="13">
        <v>1445839.75</v>
      </c>
      <c r="F47" s="13">
        <v>1445839.75</v>
      </c>
      <c r="G47" s="9">
        <f t="shared" si="2"/>
        <v>1038658.25</v>
      </c>
    </row>
    <row r="48" spans="1:7" x14ac:dyDescent="0.2">
      <c r="A48" s="18" t="s">
        <v>29</v>
      </c>
      <c r="B48" s="13">
        <v>3381951</v>
      </c>
      <c r="C48" s="13">
        <v>49230</v>
      </c>
      <c r="D48" s="13">
        <v>3431181</v>
      </c>
      <c r="E48" s="13">
        <v>2876561.7</v>
      </c>
      <c r="F48" s="13">
        <v>2876561.7</v>
      </c>
      <c r="G48" s="9">
        <f t="shared" si="2"/>
        <v>554619.29999999981</v>
      </c>
    </row>
    <row r="49" spans="1:7" x14ac:dyDescent="0.2">
      <c r="A49" s="18" t="s">
        <v>28</v>
      </c>
      <c r="B49" s="13">
        <v>506590</v>
      </c>
      <c r="C49" s="13">
        <v>204075</v>
      </c>
      <c r="D49" s="13">
        <v>710665</v>
      </c>
      <c r="E49" s="13">
        <v>375022.82</v>
      </c>
      <c r="F49" s="13">
        <v>375022.82</v>
      </c>
      <c r="G49" s="9">
        <f t="shared" si="2"/>
        <v>335642.18</v>
      </c>
    </row>
    <row r="50" spans="1:7" x14ac:dyDescent="0.2">
      <c r="A50" s="18" t="s">
        <v>27</v>
      </c>
      <c r="B50" s="13">
        <v>246816</v>
      </c>
      <c r="C50" s="13">
        <v>35776</v>
      </c>
      <c r="D50" s="13">
        <v>282592</v>
      </c>
      <c r="E50" s="13">
        <v>134836.78</v>
      </c>
      <c r="F50" s="13">
        <v>134836.78</v>
      </c>
      <c r="G50" s="9">
        <f t="shared" si="2"/>
        <v>147755.22</v>
      </c>
    </row>
    <row r="51" spans="1:7" x14ac:dyDescent="0.2">
      <c r="A51" s="18" t="s">
        <v>9</v>
      </c>
      <c r="B51" s="13">
        <v>11362325</v>
      </c>
      <c r="C51" s="13">
        <v>62204</v>
      </c>
      <c r="D51" s="13">
        <v>11424529</v>
      </c>
      <c r="E51" s="13">
        <v>8052747.3899999997</v>
      </c>
      <c r="F51" s="13">
        <v>7944401.5</v>
      </c>
      <c r="G51" s="9">
        <f t="shared" si="2"/>
        <v>3371781.6100000003</v>
      </c>
    </row>
    <row r="52" spans="1:7" x14ac:dyDescent="0.2">
      <c r="A52" s="18" t="s">
        <v>26</v>
      </c>
      <c r="B52" s="13">
        <v>1143526</v>
      </c>
      <c r="C52" s="13">
        <v>156763</v>
      </c>
      <c r="D52" s="13">
        <v>1300289</v>
      </c>
      <c r="E52" s="13">
        <v>801996.48</v>
      </c>
      <c r="F52" s="13">
        <v>800075.45</v>
      </c>
      <c r="G52" s="9">
        <f t="shared" si="2"/>
        <v>498292.52</v>
      </c>
    </row>
    <row r="53" spans="1:7" x14ac:dyDescent="0.2">
      <c r="A53" s="18" t="s">
        <v>25</v>
      </c>
      <c r="B53" s="13">
        <v>18058985</v>
      </c>
      <c r="C53" s="13">
        <v>1170571</v>
      </c>
      <c r="D53" s="13">
        <v>19229556</v>
      </c>
      <c r="E53" s="13">
        <v>7867702.04</v>
      </c>
      <c r="F53" s="13">
        <v>7825769.5</v>
      </c>
      <c r="G53" s="9">
        <f t="shared" si="2"/>
        <v>11361853.960000001</v>
      </c>
    </row>
    <row r="54" spans="1:7" x14ac:dyDescent="0.2">
      <c r="A54" s="18" t="s">
        <v>8</v>
      </c>
      <c r="B54" s="13">
        <v>1315776</v>
      </c>
      <c r="C54" s="13">
        <v>182710</v>
      </c>
      <c r="D54" s="13">
        <v>1498486</v>
      </c>
      <c r="E54" s="13">
        <v>885129.42</v>
      </c>
      <c r="F54" s="13">
        <v>885129.42</v>
      </c>
      <c r="G54" s="9">
        <f t="shared" si="2"/>
        <v>613356.57999999996</v>
      </c>
    </row>
    <row r="55" spans="1:7" x14ac:dyDescent="0.2">
      <c r="A55" s="18" t="s">
        <v>24</v>
      </c>
      <c r="B55" s="13">
        <v>2556836</v>
      </c>
      <c r="C55" s="13">
        <v>276634</v>
      </c>
      <c r="D55" s="13">
        <v>2833470</v>
      </c>
      <c r="E55" s="13">
        <v>1720225.98</v>
      </c>
      <c r="F55" s="13">
        <v>1720225.98</v>
      </c>
      <c r="G55" s="9">
        <f t="shared" si="2"/>
        <v>1113244.02</v>
      </c>
    </row>
    <row r="56" spans="1:7" x14ac:dyDescent="0.2">
      <c r="A56" s="18" t="s">
        <v>23</v>
      </c>
      <c r="B56" s="13">
        <v>642444</v>
      </c>
      <c r="C56" s="13">
        <v>227288</v>
      </c>
      <c r="D56" s="13">
        <v>869732</v>
      </c>
      <c r="E56" s="13">
        <v>458454.1</v>
      </c>
      <c r="F56" s="13">
        <v>458454.1</v>
      </c>
      <c r="G56" s="9">
        <f t="shared" si="2"/>
        <v>411277.9</v>
      </c>
    </row>
    <row r="57" spans="1:7" x14ac:dyDescent="0.2">
      <c r="A57" s="18" t="s">
        <v>22</v>
      </c>
      <c r="B57" s="13">
        <v>98051</v>
      </c>
      <c r="C57" s="13">
        <v>-4025</v>
      </c>
      <c r="D57" s="13">
        <v>94026</v>
      </c>
      <c r="E57" s="13">
        <v>94026</v>
      </c>
      <c r="F57" s="13">
        <v>94026</v>
      </c>
      <c r="G57" s="9">
        <f t="shared" si="2"/>
        <v>0</v>
      </c>
    </row>
    <row r="58" spans="1:7" x14ac:dyDescent="0.2">
      <c r="A58" s="18" t="s">
        <v>7</v>
      </c>
      <c r="B58" s="13">
        <v>621311</v>
      </c>
      <c r="C58" s="13">
        <v>0</v>
      </c>
      <c r="D58" s="13">
        <v>621311</v>
      </c>
      <c r="E58" s="13">
        <v>445420.19</v>
      </c>
      <c r="F58" s="13">
        <v>445420.19</v>
      </c>
      <c r="G58" s="9">
        <f t="shared" si="2"/>
        <v>175890.81</v>
      </c>
    </row>
    <row r="59" spans="1:7" x14ac:dyDescent="0.2">
      <c r="A59" s="18" t="s">
        <v>21</v>
      </c>
      <c r="B59" s="13">
        <v>1300831</v>
      </c>
      <c r="C59" s="13">
        <v>189280</v>
      </c>
      <c r="D59" s="13">
        <v>1490111</v>
      </c>
      <c r="E59" s="13">
        <v>904140.84</v>
      </c>
      <c r="F59" s="13">
        <v>904140.84</v>
      </c>
      <c r="G59" s="9">
        <f t="shared" si="2"/>
        <v>585970.16</v>
      </c>
    </row>
    <row r="60" spans="1:7" x14ac:dyDescent="0.2">
      <c r="A60" s="18" t="s">
        <v>20</v>
      </c>
      <c r="B60" s="13">
        <v>95000</v>
      </c>
      <c r="C60" s="13">
        <v>300263.59000000003</v>
      </c>
      <c r="D60" s="13">
        <v>395263.59</v>
      </c>
      <c r="E60" s="13">
        <v>152198.5</v>
      </c>
      <c r="F60" s="13">
        <v>152198.5</v>
      </c>
      <c r="G60" s="9">
        <f t="shared" si="2"/>
        <v>243065.09000000003</v>
      </c>
    </row>
    <row r="61" spans="1:7" x14ac:dyDescent="0.2">
      <c r="A61" s="18" t="s">
        <v>6</v>
      </c>
      <c r="B61" s="13">
        <v>488734</v>
      </c>
      <c r="C61" s="13">
        <v>34700</v>
      </c>
      <c r="D61" s="13">
        <v>523434</v>
      </c>
      <c r="E61" s="13">
        <v>324207.75</v>
      </c>
      <c r="F61" s="13">
        <v>324207.75</v>
      </c>
      <c r="G61" s="9">
        <f t="shared" si="2"/>
        <v>199226.25</v>
      </c>
    </row>
    <row r="62" spans="1:7" ht="5.0999999999999996" customHeight="1" x14ac:dyDescent="0.2">
      <c r="A62" s="11"/>
      <c r="B62" s="9"/>
      <c r="C62" s="9"/>
      <c r="D62" s="9"/>
      <c r="E62" s="9"/>
      <c r="F62" s="9"/>
      <c r="G62" s="9"/>
    </row>
    <row r="63" spans="1:7" x14ac:dyDescent="0.2">
      <c r="A63" s="17" t="s">
        <v>19</v>
      </c>
      <c r="B63" s="9"/>
      <c r="C63" s="9"/>
      <c r="D63" s="9"/>
      <c r="E63" s="9"/>
      <c r="F63" s="9"/>
      <c r="G63" s="9"/>
    </row>
    <row r="64" spans="1:7" x14ac:dyDescent="0.2">
      <c r="A64" s="17" t="s">
        <v>18</v>
      </c>
      <c r="B64" s="7">
        <f t="shared" ref="B64:G64" si="3">SUM(B65:B82)</f>
        <v>242751517.66000003</v>
      </c>
      <c r="C64" s="7">
        <f t="shared" si="3"/>
        <v>100181083.56999999</v>
      </c>
      <c r="D64" s="7">
        <f t="shared" si="3"/>
        <v>342932601.23000002</v>
      </c>
      <c r="E64" s="7">
        <f t="shared" si="3"/>
        <v>178574996.90000004</v>
      </c>
      <c r="F64" s="7">
        <f t="shared" si="3"/>
        <v>165698122.75</v>
      </c>
      <c r="G64" s="7">
        <f t="shared" si="3"/>
        <v>164357604.32999998</v>
      </c>
    </row>
    <row r="65" spans="1:7" x14ac:dyDescent="0.2">
      <c r="A65" s="15" t="s">
        <v>17</v>
      </c>
      <c r="B65" s="12">
        <v>5000000</v>
      </c>
      <c r="C65" s="13">
        <v>-5000000</v>
      </c>
      <c r="D65" s="12">
        <v>0</v>
      </c>
      <c r="E65" s="13">
        <v>0</v>
      </c>
      <c r="F65" s="12">
        <v>0</v>
      </c>
      <c r="G65" s="9">
        <f t="shared" ref="G65:G82" si="4">D65-E65</f>
        <v>0</v>
      </c>
    </row>
    <row r="66" spans="1:7" x14ac:dyDescent="0.2">
      <c r="A66" s="15" t="s">
        <v>16</v>
      </c>
      <c r="B66" s="12">
        <v>16069442.619999999</v>
      </c>
      <c r="C66" s="13">
        <v>1220187.0600000005</v>
      </c>
      <c r="D66" s="12">
        <v>17289629.68</v>
      </c>
      <c r="E66" s="13">
        <v>9512840.8900000006</v>
      </c>
      <c r="F66" s="12">
        <v>9490910.8900000006</v>
      </c>
      <c r="G66" s="9">
        <f t="shared" si="4"/>
        <v>7776788.7899999991</v>
      </c>
    </row>
    <row r="67" spans="1:7" x14ac:dyDescent="0.2">
      <c r="A67" s="15" t="s">
        <v>15</v>
      </c>
      <c r="B67" s="12">
        <v>138140022.65000001</v>
      </c>
      <c r="C67" s="13">
        <v>87781161.849999994</v>
      </c>
      <c r="D67" s="12">
        <v>225921184.5</v>
      </c>
      <c r="E67" s="13">
        <v>115907127.56</v>
      </c>
      <c r="F67" s="12">
        <v>105595670.87</v>
      </c>
      <c r="G67" s="9">
        <f t="shared" si="4"/>
        <v>110014056.94</v>
      </c>
    </row>
    <row r="68" spans="1:7" x14ac:dyDescent="0.2">
      <c r="A68" s="15" t="s">
        <v>14</v>
      </c>
      <c r="B68" s="12">
        <v>7222123</v>
      </c>
      <c r="C68" s="13">
        <v>-979653.41000000015</v>
      </c>
      <c r="D68" s="12">
        <v>6242469.5899999999</v>
      </c>
      <c r="E68" s="13">
        <v>5267797.26</v>
      </c>
      <c r="F68" s="12">
        <v>4749302.78</v>
      </c>
      <c r="G68" s="9">
        <f t="shared" si="4"/>
        <v>974672.33000000007</v>
      </c>
    </row>
    <row r="69" spans="1:7" x14ac:dyDescent="0.2">
      <c r="A69" s="15" t="s">
        <v>13</v>
      </c>
      <c r="B69" s="9">
        <v>0</v>
      </c>
      <c r="C69" s="13">
        <v>332122.23999999999</v>
      </c>
      <c r="D69" s="12">
        <v>332122.23999999999</v>
      </c>
      <c r="E69" s="13">
        <v>58238.960000000006</v>
      </c>
      <c r="F69" s="12">
        <v>21714.98</v>
      </c>
      <c r="G69" s="9">
        <f t="shared" si="4"/>
        <v>273883.27999999997</v>
      </c>
    </row>
    <row r="70" spans="1:7" x14ac:dyDescent="0.2">
      <c r="A70" s="15" t="s">
        <v>12</v>
      </c>
      <c r="B70" s="12">
        <v>10786368.960000001</v>
      </c>
      <c r="C70" s="13">
        <v>7713872.7199999988</v>
      </c>
      <c r="D70" s="12">
        <v>18500241.68</v>
      </c>
      <c r="E70" s="13">
        <v>6473810</v>
      </c>
      <c r="F70" s="12">
        <v>5220250</v>
      </c>
      <c r="G70" s="9">
        <f t="shared" si="4"/>
        <v>12026431.68</v>
      </c>
    </row>
    <row r="71" spans="1:7" x14ac:dyDescent="0.2">
      <c r="A71" s="15" t="s">
        <v>11</v>
      </c>
      <c r="B71" s="12">
        <v>200000</v>
      </c>
      <c r="C71" s="13">
        <v>-200000</v>
      </c>
      <c r="D71" s="9">
        <v>0</v>
      </c>
      <c r="E71" s="9">
        <v>0</v>
      </c>
      <c r="F71" s="9">
        <v>0</v>
      </c>
      <c r="G71" s="9">
        <f t="shared" si="4"/>
        <v>0</v>
      </c>
    </row>
    <row r="72" spans="1:7" x14ac:dyDescent="0.2">
      <c r="A72" s="15" t="s">
        <v>10</v>
      </c>
      <c r="B72" s="12">
        <v>25000</v>
      </c>
      <c r="C72" s="13">
        <v>-25000</v>
      </c>
      <c r="D72" s="9">
        <v>0</v>
      </c>
      <c r="E72" s="9">
        <v>0</v>
      </c>
      <c r="F72" s="9">
        <v>0</v>
      </c>
      <c r="G72" s="9">
        <f t="shared" si="4"/>
        <v>0</v>
      </c>
    </row>
    <row r="73" spans="1:7" x14ac:dyDescent="0.2">
      <c r="A73" s="15" t="s">
        <v>9</v>
      </c>
      <c r="B73" s="12">
        <v>12022928.310000001</v>
      </c>
      <c r="C73" s="13">
        <v>0</v>
      </c>
      <c r="D73" s="12">
        <v>12022928.310000001</v>
      </c>
      <c r="E73" s="13">
        <v>8042619.1200000001</v>
      </c>
      <c r="F73" s="12">
        <v>7425303.4900000002</v>
      </c>
      <c r="G73" s="9">
        <f t="shared" si="4"/>
        <v>3980309.1900000004</v>
      </c>
    </row>
    <row r="74" spans="1:7" x14ac:dyDescent="0.2">
      <c r="A74" s="15" t="s">
        <v>8</v>
      </c>
      <c r="B74" s="12">
        <v>0</v>
      </c>
      <c r="C74" s="13">
        <v>620182</v>
      </c>
      <c r="D74" s="12">
        <v>620182</v>
      </c>
      <c r="E74" s="13">
        <v>449400</v>
      </c>
      <c r="F74" s="12">
        <v>449400</v>
      </c>
      <c r="G74" s="9">
        <f t="shared" si="4"/>
        <v>170782</v>
      </c>
    </row>
    <row r="75" spans="1:7" x14ac:dyDescent="0.2">
      <c r="A75" s="15" t="s">
        <v>7</v>
      </c>
      <c r="B75" s="12">
        <v>150000</v>
      </c>
      <c r="C75" s="13">
        <v>0</v>
      </c>
      <c r="D75" s="12">
        <v>150000</v>
      </c>
      <c r="E75" s="13">
        <v>0</v>
      </c>
      <c r="F75" s="16">
        <v>0</v>
      </c>
      <c r="G75" s="9">
        <f t="shared" si="4"/>
        <v>150000</v>
      </c>
    </row>
    <row r="76" spans="1:7" x14ac:dyDescent="0.2">
      <c r="A76" s="15" t="s">
        <v>6</v>
      </c>
      <c r="B76" s="12">
        <v>550000</v>
      </c>
      <c r="C76" s="13">
        <v>46941.800000000047</v>
      </c>
      <c r="D76" s="12">
        <v>596941.80000000005</v>
      </c>
      <c r="E76" s="13">
        <v>596941.80000000005</v>
      </c>
      <c r="F76" s="12">
        <v>596941.80000000005</v>
      </c>
      <c r="G76" s="9">
        <f t="shared" si="4"/>
        <v>0</v>
      </c>
    </row>
    <row r="77" spans="1:7" x14ac:dyDescent="0.2">
      <c r="A77" s="15" t="s">
        <v>5</v>
      </c>
      <c r="B77" s="12">
        <v>41577757.119999997</v>
      </c>
      <c r="C77" s="13">
        <v>9346427.3100000024</v>
      </c>
      <c r="D77" s="16">
        <v>50924184.43</v>
      </c>
      <c r="E77" s="13">
        <v>25859292.219999999</v>
      </c>
      <c r="F77" s="12">
        <v>25843413.879999999</v>
      </c>
      <c r="G77" s="9">
        <f t="shared" si="4"/>
        <v>25064892.210000001</v>
      </c>
    </row>
    <row r="78" spans="1:7" x14ac:dyDescent="0.2">
      <c r="A78" s="15" t="s">
        <v>4</v>
      </c>
      <c r="B78" s="16">
        <v>2058927</v>
      </c>
      <c r="C78" s="13">
        <v>-682158</v>
      </c>
      <c r="D78" s="16">
        <v>1376769</v>
      </c>
      <c r="E78" s="13">
        <v>747918.6</v>
      </c>
      <c r="F78" s="12">
        <v>747918.6</v>
      </c>
      <c r="G78" s="9">
        <f t="shared" si="4"/>
        <v>628850.4</v>
      </c>
    </row>
    <row r="79" spans="1:7" x14ac:dyDescent="0.2">
      <c r="A79" s="15" t="s">
        <v>3</v>
      </c>
      <c r="B79" s="16">
        <v>7439764</v>
      </c>
      <c r="C79" s="13">
        <v>3000</v>
      </c>
      <c r="D79" s="16">
        <v>7442764</v>
      </c>
      <c r="E79" s="13">
        <v>4635282.0600000005</v>
      </c>
      <c r="F79" s="12">
        <v>4536558.7</v>
      </c>
      <c r="G79" s="9">
        <f t="shared" si="4"/>
        <v>2807481.9399999995</v>
      </c>
    </row>
    <row r="80" spans="1:7" x14ac:dyDescent="0.2">
      <c r="A80" s="15" t="s">
        <v>2</v>
      </c>
      <c r="B80" s="14">
        <v>394266</v>
      </c>
      <c r="C80" s="13">
        <v>4000</v>
      </c>
      <c r="D80" s="14">
        <v>398266</v>
      </c>
      <c r="E80" s="13">
        <v>282130.77</v>
      </c>
      <c r="F80" s="12">
        <v>281845.77</v>
      </c>
      <c r="G80" s="9">
        <f t="shared" si="4"/>
        <v>116135.22999999998</v>
      </c>
    </row>
    <row r="81" spans="1:7" x14ac:dyDescent="0.2">
      <c r="A81" s="15" t="s">
        <v>1</v>
      </c>
      <c r="B81" s="14">
        <v>1114918</v>
      </c>
      <c r="C81" s="13">
        <v>0</v>
      </c>
      <c r="D81" s="14">
        <v>1114918</v>
      </c>
      <c r="E81" s="13">
        <v>741597.66</v>
      </c>
      <c r="F81" s="12">
        <v>738890.99</v>
      </c>
      <c r="G81" s="9">
        <f t="shared" si="4"/>
        <v>373320.33999999997</v>
      </c>
    </row>
    <row r="82" spans="1:7" x14ac:dyDescent="0.2">
      <c r="A82" s="11"/>
      <c r="B82" s="9">
        <v>0</v>
      </c>
      <c r="C82" s="9">
        <v>0</v>
      </c>
      <c r="D82" s="9">
        <f>B82+C82</f>
        <v>0</v>
      </c>
      <c r="E82" s="9">
        <v>0</v>
      </c>
      <c r="F82" s="9">
        <v>0</v>
      </c>
      <c r="G82" s="9">
        <f t="shared" si="4"/>
        <v>0</v>
      </c>
    </row>
    <row r="83" spans="1:7" ht="5.0999999999999996" customHeight="1" x14ac:dyDescent="0.2">
      <c r="A83" s="10"/>
      <c r="B83" s="9"/>
      <c r="C83" s="9"/>
      <c r="D83" s="9"/>
      <c r="E83" s="9"/>
      <c r="F83" s="9"/>
      <c r="G83" s="9"/>
    </row>
    <row r="84" spans="1:7" x14ac:dyDescent="0.2">
      <c r="A84" s="8" t="s">
        <v>0</v>
      </c>
      <c r="B84" s="7">
        <f t="shared" ref="B84:G84" si="5">B5+B64</f>
        <v>452871523.95000005</v>
      </c>
      <c r="C84" s="7">
        <f t="shared" si="5"/>
        <v>136661365.09</v>
      </c>
      <c r="D84" s="7">
        <f t="shared" si="5"/>
        <v>589532889.03999996</v>
      </c>
      <c r="E84" s="7">
        <f t="shared" si="5"/>
        <v>314236015.17000002</v>
      </c>
      <c r="F84" s="7">
        <f t="shared" si="5"/>
        <v>297067754.19999993</v>
      </c>
      <c r="G84" s="7">
        <f t="shared" si="5"/>
        <v>275296873.87</v>
      </c>
    </row>
    <row r="85" spans="1:7" ht="5.0999999999999996" customHeight="1" x14ac:dyDescent="0.2">
      <c r="A85" s="6"/>
      <c r="B85" s="5"/>
      <c r="C85" s="5"/>
      <c r="D85" s="5"/>
      <c r="E85" s="5"/>
      <c r="F85" s="5"/>
      <c r="G85" s="5"/>
    </row>
    <row r="88" spans="1:7" x14ac:dyDescent="0.2">
      <c r="B88" s="4"/>
      <c r="C88" s="4"/>
      <c r="D88" s="4"/>
      <c r="E88" s="4"/>
      <c r="F88" s="4"/>
      <c r="G88" s="4"/>
    </row>
    <row r="89" spans="1:7" x14ac:dyDescent="0.2">
      <c r="B89" s="3"/>
      <c r="C89" s="3"/>
      <c r="D89" s="3"/>
      <c r="E89" s="3"/>
      <c r="F89" s="3"/>
      <c r="G89" s="3"/>
    </row>
    <row r="90" spans="1:7" x14ac:dyDescent="0.2">
      <c r="B90" s="2"/>
      <c r="C90" s="2"/>
      <c r="D90" s="2"/>
      <c r="E90" s="2"/>
      <c r="F90" s="2"/>
      <c r="G90" s="2"/>
    </row>
    <row r="92" spans="1:7" x14ac:dyDescent="0.2">
      <c r="B92" s="2"/>
      <c r="C92" s="2"/>
      <c r="D92" s="2"/>
      <c r="E92" s="2"/>
    </row>
  </sheetData>
  <mergeCells count="2">
    <mergeCell ref="A1:G1"/>
    <mergeCell ref="B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F6b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2018-10-08T15:22:49Z</dcterms:modified>
</cp:coreProperties>
</file>