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-OCTUBRE- DICIEMBRE 2018\DIGITAL\"/>
    </mc:Choice>
  </mc:AlternateContent>
  <bookViews>
    <workbookView xWindow="0" yWindow="0" windowWidth="28800" windowHeight="1204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G42" i="4" l="1"/>
  <c r="F42" i="4"/>
  <c r="G35" i="4"/>
  <c r="F35" i="4"/>
  <c r="G30" i="4"/>
  <c r="F30" i="4"/>
  <c r="F46" i="4" l="1"/>
  <c r="G46" i="4"/>
  <c r="G24" i="4"/>
  <c r="F24" i="4"/>
  <c r="G14" i="4"/>
  <c r="F14" i="4"/>
  <c r="C27" i="4"/>
  <c r="B27" i="4"/>
  <c r="C13" i="4"/>
  <c r="B13" i="4"/>
  <c r="F26" i="4" l="1"/>
  <c r="F48" i="4" s="1"/>
  <c r="G26" i="4"/>
  <c r="G48" i="4" s="1"/>
  <c r="C29" i="4"/>
  <c r="B29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<sst xmlns="http://schemas.openxmlformats.org/spreadsheetml/2006/main" count="60" uniqueCount="60">
  <si>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</si>
  <si>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</si>
  <si>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</si>
  <si>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</si>
  <si>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</si>
  <si>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</si>
  <si>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</si>
  <si>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</si>
  <si>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</si>
  <si>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</si>
  <si>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</si>
  <si>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</si>
  <si>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</si>
  <si>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</si>
  <si>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</si>
  <si>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</si>
  <si>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</si>
  <si>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</si>
  <si>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</si>
  <si>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</si>
  <si>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</si>
  <si>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</si>
  <si>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</si>
  <si>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</si>
  <si>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</si>
  <si>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</si>
  <si>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</si>
  <si>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</si>
  <si>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</si>
  <si>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</si>
  <si>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</si>
  <si>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</si>
  <si>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</si>
  <si>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</si>
  <si>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</si>
  <si>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</si>
  <si>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</si>
  <si>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</si>
  <si>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</si>
  <si>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</si>
  <si>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</si>
  <si>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</si>
  <si>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</si>
  <si>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</si>
  <si>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</si>
  <si>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</si>
  <si>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</si>
  <si>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</si>
  <si>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</si>
  <si>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</si>
  <si>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</si>
  <si>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</si>
  <si>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</si>
  <si>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</si>
  <si>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</si>
  <si>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</si>
  <si>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</si>
  <si>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</si>
  <si>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</si>
  <si>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MUNICIPIO DE VALLE DE SANTIAGO GTO
ESTADO DE SITUACIÓN FINANCIERA
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</si>
</sst>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59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39">
        <v>2018</v>
      </c>
      <c r="C2" s="39">
        <v>2017</v>
      </c>
      <c r="D2" s="19"/>
      <c r="E2" s="18" t="s">
        <v>1</v>
      </c>
      <c r="F2" s="39">
        <v>2018</v>
      </c>
      <c r="G2" s="40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129034924.31</v>
      </c>
      <c r="C5" s="12">
        <v>172793943.24000001</v>
      </c>
      <c r="D5" s="17"/>
      <c r="E5" s="11" t="s">
        <v>41</v>
      </c>
      <c r="F5" s="12">
        <v>60261310.960000001</v>
      </c>
      <c r="G5" s="5">
        <v>47374206.619999997</v>
      </c>
    </row>
    <row r="6" spans="1:7" x14ac:dyDescent="0.2">
      <c r="A6" s="30" t="s">
        <v>28</v>
      </c>
      <c r="B6" s="12">
        <v>9074391.6600000001</v>
      </c>
      <c r="C6" s="12">
        <v>28085402.789999999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31961466.420000002</v>
      </c>
      <c r="C7" s="12">
        <v>30300373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170070782.38999999</v>
      </c>
      <c r="C13" s="10">
        <f>SUM(C5:C11)</f>
        <v>231179719.03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42" t="s">
        <v>6</v>
      </c>
      <c r="F14" s="12">
        <f>SUM(F5:F12)</f>
        <v>60261310.960000001</v>
      </c>
      <c r="G14" s="5">
        <f>SUM(G5:G12)</f>
        <v>47374206.619999997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224535853.16999999</v>
      </c>
      <c r="C18" s="12">
        <v>94067197.129999995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79484506.230000004</v>
      </c>
      <c r="C19" s="12">
        <v>69922657.319999993</v>
      </c>
      <c r="D19" s="17"/>
      <c r="E19" s="11" t="s">
        <v>16</v>
      </c>
      <c r="F19" s="12">
        <v>14464285.720000001</v>
      </c>
      <c r="G19" s="5">
        <v>923411.22</v>
      </c>
    </row>
    <row r="20" spans="1:7" x14ac:dyDescent="0.2">
      <c r="A20" s="30" t="s">
        <v>37</v>
      </c>
      <c r="B20" s="12">
        <v>111566.91</v>
      </c>
      <c r="C20" s="12">
        <v>109817.91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-34078972.57</v>
      </c>
      <c r="C21" s="12">
        <v>-26047020.440000001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1176759.67</v>
      </c>
      <c r="C22" s="12">
        <v>777794.22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42" t="s">
        <v>7</v>
      </c>
      <c r="F24" s="12">
        <f>SUM(F17:F22)</f>
        <v>14464285.720000001</v>
      </c>
      <c r="G24" s="5">
        <f>SUM(G17:G22)</f>
        <v>923411.22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8" t="s">
        <v>57</v>
      </c>
      <c r="F26" s="10">
        <f>SUM(F24+F14)</f>
        <v>74725596.680000007</v>
      </c>
      <c r="G26" s="6">
        <f>SUM(G14+G24)</f>
        <v>48297617.839999996</v>
      </c>
    </row>
    <row r="27" spans="1:7" x14ac:dyDescent="0.2">
      <c r="A27" s="37" t="s">
        <v>8</v>
      </c>
      <c r="B27" s="10">
        <f>SUM(B16:B23)+B25</f>
        <v>271229713.41000003</v>
      </c>
      <c r="C27" s="10">
        <f>SUM(C16:C23)+C25</f>
        <v>138830446.13999999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441300495.80000001</v>
      </c>
      <c r="C29" s="10">
        <f>C13+C27</f>
        <v>370010165.16999996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22671690.919999998</v>
      </c>
      <c r="G30" s="6">
        <f>SUM(G31:G33)</f>
        <v>17929388.379999999</v>
      </c>
    </row>
    <row r="31" spans="1:7" x14ac:dyDescent="0.2">
      <c r="A31" s="31"/>
      <c r="B31" s="15"/>
      <c r="C31" s="15"/>
      <c r="D31" s="17"/>
      <c r="E31" s="11" t="s">
        <v>2</v>
      </c>
      <c r="F31" s="12">
        <v>22098794.239999998</v>
      </c>
      <c r="G31" s="5">
        <v>17721959.379999999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572896.68000000005</v>
      </c>
      <c r="G32" s="5">
        <v>207429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343903208.19999999</v>
      </c>
      <c r="G35" s="6">
        <f>SUM(G36:G40)</f>
        <v>303783158.94999999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79936156</v>
      </c>
      <c r="G36" s="5">
        <v>120211689.42</v>
      </c>
    </row>
    <row r="37" spans="1:7" x14ac:dyDescent="0.2">
      <c r="A37" s="31"/>
      <c r="B37" s="15"/>
      <c r="C37" s="15"/>
      <c r="D37" s="17"/>
      <c r="E37" s="11" t="s">
        <v>19</v>
      </c>
      <c r="F37" s="12">
        <v>263899940.90000001</v>
      </c>
      <c r="G37" s="5">
        <v>183504358.22999999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67111.3</v>
      </c>
      <c r="G40" s="5">
        <v>67111.3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42" t="s">
        <v>55</v>
      </c>
      <c r="F46" s="12">
        <f>SUM(F42+F35+F30)</f>
        <v>366574899.12</v>
      </c>
      <c r="G46" s="5">
        <f>SUM(G42+G35+G30)</f>
        <v>321712547.32999998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441300495.80000001</v>
      </c>
      <c r="G48" s="20">
        <f>G46+G26</f>
        <v>370010165.16999996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6" t="s">
        <v>58</v>
      </c>
      <c r="B50" s="46"/>
      <c r="C50" s="46"/>
      <c r="D50" s="46"/>
      <c r="E50" s="46"/>
      <c r="F50" s="46"/>
      <c r="G50" s="46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2018-03-04T05:00:29Z</cp:lastPrinted>
  <dcterms:created xsi:type="dcterms:W3CDTF">2012-12-11T20:26:08Z</dcterms:created>
  <dcterms:modified xsi:type="dcterms:W3CDTF">2019-01-30T18:01:32Z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