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5.-CUENTA PUBLICA 2018\DIGITAL\"/>
    </mc:Choice>
  </mc:AlternateContent>
  <bookViews>
    <workbookView xWindow="0" yWindow="0" windowWidth="28800" windowHeight="12045"/>
  </bookViews>
  <sheets>
    <sheet name="EFE" sheetId="1" r:id="rId1"/>
  </sheets>
  <definedNames>
    <definedName name="_xlnm._FilterDatabase" localSheetId="0" hidden="1">EFE!$C$2:$E$63</definedName>
  </definedNames>
  <calcPr calcId="152511" concurrentCalc="0"/>
</workbook>
</file>

<file path=xl/calcChain.xml><?xml version="1.0" encoding="utf-8"?>
<calcChain xmlns="http://schemas.openxmlformats.org/spreadsheetml/2006/main">
  <c r="D58" i="1" l="1"/>
  <c r="D48" i="1"/>
  <c r="E49" i="1"/>
  <c r="E58" i="1"/>
  <c r="E48" i="1"/>
  <c r="E53" i="1"/>
  <c r="D54" i="1"/>
  <c r="D53" i="1"/>
  <c r="E17" i="1"/>
  <c r="D17" i="1"/>
  <c r="D5" i="1"/>
  <c r="E5" i="1"/>
  <c r="E41" i="1"/>
  <c r="D41" i="1"/>
  <c r="E37" i="1"/>
  <c r="D37" i="1"/>
  <c r="E45" i="1"/>
  <c r="D45" i="1"/>
  <c r="E34" i="1"/>
  <c r="D34" i="1"/>
</calcChain>
</file>

<file path=xl/sharedStrings.xml><?xml version="1.0" encoding="utf-8"?>
<sst xmlns="http://schemas.openxmlformats.org/spreadsheetml/2006/main" count="63" uniqueCount="53">
  <si>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</si>
  <si>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</si>
  <si>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</si>
  <si>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</si>
  <si>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</si>
  <si>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</si>
  <si>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</si>
  <si>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</si>
  <si>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</si>
  <si>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</si>
  <si>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</si>
  <si>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</si>
  <si>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</si>
  <si>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</si>
  <si>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</si>
  <si>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</si>
  <si>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</si>
  <si>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</si>
  <si>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</si>
  <si>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</si>
  <si>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</si>
  <si>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</si>
  <si>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</si>
  <si>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</si>
  <si>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</si>
  <si>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</si>
  <si>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</si>
  <si>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</si>
  <si>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</si>
  <si>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</si>
  <si>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</si>
  <si>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</si>
  <si>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</si>
  <si>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</si>
  <si>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</si>
  <si>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</si>
  <si>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</si>
  <si>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</si>
  <si>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</si>
  <si>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</si>
  <si>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</si>
  <si>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</si>
  <si>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</si>
  <si>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</si>
  <si>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</si>
  <si>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</si>
  <si>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</si>
  <si>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</si>
  <si>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</si>
  <si>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</si>
  <si>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</si>
  <si>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“Bajo protesta de decir verdad declaramos que los Estados Financieros y sus notas, son razonablemente correctos y son responsabilidad del emisor”.</t>
  </si>
  <si>
    <t>MUNICIPIO DE VALLE DE SANTIAGO GTO
ESTADO DE FLUJOS DE EFECTIVO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</si>
</sst>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Protection="1"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4" fillId="0" borderId="1" xfId="8" applyFont="1" applyFill="1" applyBorder="1" applyProtection="1">
      <protection locked="0"/>
    </xf>
    <xf numFmtId="0" fontId="3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>
      <alignment vertical="top"/>
    </xf>
    <xf numFmtId="0" fontId="4" fillId="0" borderId="5" xfId="8" applyFont="1" applyFill="1" applyBorder="1" applyProtection="1">
      <protection locked="0"/>
    </xf>
    <xf numFmtId="4" fontId="4" fillId="0" borderId="4" xfId="8" applyNumberFormat="1" applyFont="1" applyFill="1" applyBorder="1" applyAlignment="1">
      <alignment vertical="top"/>
    </xf>
    <xf numFmtId="0" fontId="7" fillId="0" borderId="1" xfId="8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27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illares 4" xfId="25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  <cellStyle name="Normal 7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6" width="13.33203125" style="2" bestFit="1" customWidth="1"/>
    <col min="7" max="16384" width="12" style="2"/>
  </cols>
  <sheetData>
    <row r="1" spans="1:5" ht="39.950000000000003" customHeight="1" x14ac:dyDescent="0.2">
      <c r="A1" s="31" t="s">
        <v>52</v>
      </c>
      <c r="B1" s="32"/>
      <c r="C1" s="32"/>
      <c r="D1" s="32"/>
      <c r="E1" s="33"/>
    </row>
    <row r="2" spans="1:5" ht="15" customHeight="1" x14ac:dyDescent="0.2">
      <c r="A2" s="34" t="s">
        <v>19</v>
      </c>
      <c r="B2" s="35"/>
      <c r="C2" s="35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397185054.36000001</v>
      </c>
      <c r="E5" s="11">
        <f>SUM(E6:E16)</f>
        <v>420997010.03999996</v>
      </c>
    </row>
    <row r="6" spans="1:5" x14ac:dyDescent="0.2">
      <c r="A6" s="28">
        <v>4110</v>
      </c>
      <c r="C6" s="5" t="s">
        <v>0</v>
      </c>
      <c r="D6" s="12">
        <v>17265944.629999999</v>
      </c>
      <c r="E6" s="13">
        <v>17418028.440000001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5738426.1200000001</v>
      </c>
      <c r="E8" s="13">
        <v>304400</v>
      </c>
    </row>
    <row r="9" spans="1:5" x14ac:dyDescent="0.2">
      <c r="A9" s="28">
        <v>4140</v>
      </c>
      <c r="C9" s="5" t="s">
        <v>3</v>
      </c>
      <c r="D9" s="12">
        <v>23801553.41</v>
      </c>
      <c r="E9" s="13">
        <v>23896599.329999998</v>
      </c>
    </row>
    <row r="10" spans="1:5" x14ac:dyDescent="0.2">
      <c r="A10" s="28">
        <v>4150</v>
      </c>
      <c r="C10" s="5" t="s">
        <v>20</v>
      </c>
      <c r="D10" s="12">
        <v>4109665.89</v>
      </c>
      <c r="E10" s="13">
        <v>3596206.82</v>
      </c>
    </row>
    <row r="11" spans="1:5" x14ac:dyDescent="0.2">
      <c r="A11" s="28">
        <v>4160</v>
      </c>
      <c r="C11" s="5" t="s">
        <v>21</v>
      </c>
      <c r="D11" s="12">
        <v>1598221.26</v>
      </c>
      <c r="E11" s="13">
        <v>1771060.76</v>
      </c>
    </row>
    <row r="12" spans="1:5" x14ac:dyDescent="0.2">
      <c r="A12" s="28">
        <v>4170</v>
      </c>
      <c r="C12" s="5" t="s">
        <v>22</v>
      </c>
      <c r="D12" s="12">
        <v>0</v>
      </c>
      <c r="E12" s="13">
        <v>0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344671243.05000001</v>
      </c>
      <c r="E14" s="13">
        <v>374010714.69</v>
      </c>
    </row>
    <row r="15" spans="1:5" x14ac:dyDescent="0.2">
      <c r="A15" s="28">
        <v>4220</v>
      </c>
      <c r="C15" s="5" t="s">
        <v>25</v>
      </c>
      <c r="D15" s="12">
        <v>0</v>
      </c>
      <c r="E15" s="13">
        <v>0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271066429.02000004</v>
      </c>
      <c r="E17" s="11">
        <f>SUM(E18:E33)</f>
        <v>231825664.88</v>
      </c>
    </row>
    <row r="18" spans="1:5" x14ac:dyDescent="0.2">
      <c r="A18" s="28">
        <v>5110</v>
      </c>
      <c r="C18" s="5" t="s">
        <v>27</v>
      </c>
      <c r="D18" s="12">
        <v>137113904.44999999</v>
      </c>
      <c r="E18" s="13">
        <v>129936738.97</v>
      </c>
    </row>
    <row r="19" spans="1:5" x14ac:dyDescent="0.2">
      <c r="A19" s="28">
        <v>5120</v>
      </c>
      <c r="C19" s="5" t="s">
        <v>28</v>
      </c>
      <c r="D19" s="12">
        <v>33368173.149999999</v>
      </c>
      <c r="E19" s="13">
        <v>23076814.109999999</v>
      </c>
    </row>
    <row r="20" spans="1:5" x14ac:dyDescent="0.2">
      <c r="A20" s="28">
        <v>5130</v>
      </c>
      <c r="C20" s="5" t="s">
        <v>29</v>
      </c>
      <c r="D20" s="12">
        <v>51828666.329999998</v>
      </c>
      <c r="E20" s="13">
        <v>45586554.509999998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13326143.199999999</v>
      </c>
      <c r="E22" s="13">
        <v>12030339.939999999</v>
      </c>
    </row>
    <row r="23" spans="1:5" x14ac:dyDescent="0.2">
      <c r="A23" s="28">
        <v>5230</v>
      </c>
      <c r="C23" s="5" t="s">
        <v>32</v>
      </c>
      <c r="D23" s="12">
        <v>14602039.380000001</v>
      </c>
      <c r="E23" s="13">
        <v>4952500</v>
      </c>
    </row>
    <row r="24" spans="1:5" x14ac:dyDescent="0.2">
      <c r="A24" s="28">
        <v>5240</v>
      </c>
      <c r="C24" s="5" t="s">
        <v>33</v>
      </c>
      <c r="D24" s="12">
        <v>14965111.619999999</v>
      </c>
      <c r="E24" s="13">
        <v>10837109.439999999</v>
      </c>
    </row>
    <row r="25" spans="1:5" x14ac:dyDescent="0.2">
      <c r="A25" s="28">
        <v>5250</v>
      </c>
      <c r="C25" s="5" t="s">
        <v>34</v>
      </c>
      <c r="D25" s="12">
        <v>5323223.79</v>
      </c>
      <c r="E25" s="13">
        <v>3815637.11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1426720</v>
      </c>
    </row>
    <row r="29" spans="1:5" x14ac:dyDescent="0.2">
      <c r="A29" s="28">
        <v>5290</v>
      </c>
      <c r="C29" s="5" t="s">
        <v>37</v>
      </c>
      <c r="D29" s="12">
        <v>160000</v>
      </c>
      <c r="E29" s="13">
        <v>140550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379167.1</v>
      </c>
      <c r="E33" s="13">
        <v>22700.799999999999</v>
      </c>
    </row>
    <row r="34" spans="1:5" x14ac:dyDescent="0.2">
      <c r="A34" s="27" t="s">
        <v>43</v>
      </c>
      <c r="C34" s="9"/>
      <c r="D34" s="10">
        <f>D5-D17</f>
        <v>126118625.33999997</v>
      </c>
      <c r="E34" s="11">
        <f>E5-E17</f>
        <v>189171345.15999997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4742302.54</v>
      </c>
      <c r="E37" s="11">
        <f>SUM(E38:E40)</f>
        <v>10291286.210000001</v>
      </c>
    </row>
    <row r="38" spans="1:5" x14ac:dyDescent="0.2">
      <c r="A38" s="22"/>
      <c r="C38" s="5" t="s">
        <v>40</v>
      </c>
      <c r="D38" s="12">
        <v>4376834.8600000003</v>
      </c>
      <c r="E38" s="13">
        <v>10083857.210000001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365467.68</v>
      </c>
      <c r="E40" s="13">
        <v>207429</v>
      </c>
    </row>
    <row r="41" spans="1:5" x14ac:dyDescent="0.2">
      <c r="A41" s="22"/>
      <c r="B41" s="19" t="s">
        <v>15</v>
      </c>
      <c r="C41" s="14"/>
      <c r="D41" s="10">
        <f>SUM(D42:D44)</f>
        <v>140032253.95000002</v>
      </c>
      <c r="E41" s="11">
        <f>SUM(E42:E44)</f>
        <v>40057376.939999998</v>
      </c>
    </row>
    <row r="42" spans="1:5" x14ac:dyDescent="0.2">
      <c r="A42" s="28">
        <v>1230</v>
      </c>
      <c r="C42" s="5" t="s">
        <v>40</v>
      </c>
      <c r="D42" s="12">
        <v>130468656.04000001</v>
      </c>
      <c r="E42" s="13">
        <v>27820184.449999999</v>
      </c>
    </row>
    <row r="43" spans="1:5" x14ac:dyDescent="0.2">
      <c r="A43" s="28" t="s">
        <v>47</v>
      </c>
      <c r="C43" s="5" t="s">
        <v>41</v>
      </c>
      <c r="D43" s="12">
        <v>9561848.9100000001</v>
      </c>
      <c r="E43" s="13">
        <v>12181976.49</v>
      </c>
    </row>
    <row r="44" spans="1:5" x14ac:dyDescent="0.2">
      <c r="A44" s="22"/>
      <c r="C44" s="5" t="s">
        <v>50</v>
      </c>
      <c r="D44" s="12">
        <v>1749</v>
      </c>
      <c r="E44" s="13">
        <v>55216</v>
      </c>
    </row>
    <row r="45" spans="1:5" x14ac:dyDescent="0.2">
      <c r="A45" s="27" t="s">
        <v>16</v>
      </c>
      <c r="C45" s="9"/>
      <c r="D45" s="10">
        <f>D37-D41</f>
        <v>-135289951.41000003</v>
      </c>
      <c r="E45" s="11">
        <f>E37-E41</f>
        <v>-29766090.729999997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D50</f>
        <v>13540874.5</v>
      </c>
      <c r="E48" s="11">
        <f>E50</f>
        <v>-3578695.33</v>
      </c>
    </row>
    <row r="49" spans="1:6" x14ac:dyDescent="0.2">
      <c r="A49" s="22"/>
      <c r="C49" s="5" t="s">
        <v>6</v>
      </c>
      <c r="D49" s="12">
        <v>0</v>
      </c>
      <c r="E49" s="13">
        <f>SUM(E50:E51)</f>
        <v>0</v>
      </c>
    </row>
    <row r="50" spans="1:6" x14ac:dyDescent="0.2">
      <c r="A50" s="28">
        <v>2233</v>
      </c>
      <c r="C50" s="1" t="s">
        <v>9</v>
      </c>
      <c r="D50" s="12">
        <v>13540874.5</v>
      </c>
      <c r="E50" s="13">
        <v>-3578695.33</v>
      </c>
    </row>
    <row r="51" spans="1:6" x14ac:dyDescent="0.2">
      <c r="A51" s="28">
        <v>2234</v>
      </c>
      <c r="C51" s="1" t="s">
        <v>7</v>
      </c>
      <c r="D51" s="12">
        <v>13540874.5</v>
      </c>
      <c r="E51" s="13">
        <v>3578695.33</v>
      </c>
    </row>
    <row r="52" spans="1:6" x14ac:dyDescent="0.2">
      <c r="A52" s="22"/>
      <c r="C52" s="5" t="s">
        <v>44</v>
      </c>
      <c r="D52" s="12">
        <v>0</v>
      </c>
      <c r="E52" s="13"/>
    </row>
    <row r="53" spans="1:6" x14ac:dyDescent="0.2">
      <c r="A53" s="22"/>
      <c r="B53" s="19" t="s">
        <v>15</v>
      </c>
      <c r="C53" s="14"/>
      <c r="D53" s="10">
        <f>SUM(D54+D57)</f>
        <v>-9978051.1500000004</v>
      </c>
      <c r="E53" s="11">
        <f>SUM(E54+E57)</f>
        <v>-24236277.75</v>
      </c>
    </row>
    <row r="54" spans="1:6" x14ac:dyDescent="0.2">
      <c r="A54" s="22"/>
      <c r="C54" s="5" t="s">
        <v>8</v>
      </c>
      <c r="D54" s="12">
        <f>SUM(D55:D56)</f>
        <v>0</v>
      </c>
      <c r="E54" s="13">
        <v>-7.51</v>
      </c>
    </row>
    <row r="55" spans="1:6" x14ac:dyDescent="0.2">
      <c r="A55" s="22"/>
      <c r="C55" s="1" t="s">
        <v>9</v>
      </c>
      <c r="D55" s="12">
        <v>0</v>
      </c>
      <c r="E55" s="13">
        <v>-7.51</v>
      </c>
    </row>
    <row r="56" spans="1:6" x14ac:dyDescent="0.2">
      <c r="A56" s="22"/>
      <c r="C56" s="1" t="s">
        <v>7</v>
      </c>
      <c r="D56" s="12">
        <v>0</v>
      </c>
      <c r="E56" s="13">
        <v>0</v>
      </c>
    </row>
    <row r="57" spans="1:6" x14ac:dyDescent="0.2">
      <c r="A57" s="22"/>
      <c r="C57" s="5" t="s">
        <v>49</v>
      </c>
      <c r="D57" s="12">
        <v>-9978051.1500000004</v>
      </c>
      <c r="E57" s="13">
        <v>-24236270.239999998</v>
      </c>
      <c r="F57" s="29"/>
    </row>
    <row r="58" spans="1:6" x14ac:dyDescent="0.2">
      <c r="A58" s="27" t="s">
        <v>17</v>
      </c>
      <c r="C58" s="9"/>
      <c r="D58" s="10">
        <f>D48+D53</f>
        <v>3562823.3499999996</v>
      </c>
      <c r="E58" s="11">
        <f>E48+E53</f>
        <v>-27814973.079999998</v>
      </c>
    </row>
    <row r="59" spans="1:6" x14ac:dyDescent="0.2">
      <c r="A59" s="24"/>
      <c r="C59" s="9"/>
      <c r="D59" s="10"/>
      <c r="E59" s="11"/>
    </row>
    <row r="60" spans="1:6" x14ac:dyDescent="0.2">
      <c r="A60" s="27" t="s">
        <v>18</v>
      </c>
      <c r="C60" s="9"/>
      <c r="D60" s="10">
        <v>-43759018.93</v>
      </c>
      <c r="E60" s="11">
        <v>-70991507.230000004</v>
      </c>
    </row>
    <row r="61" spans="1:6" x14ac:dyDescent="0.2">
      <c r="A61" s="24"/>
      <c r="C61" s="9"/>
      <c r="D61" s="10"/>
      <c r="E61" s="11"/>
    </row>
    <row r="62" spans="1:6" x14ac:dyDescent="0.2">
      <c r="A62" s="27" t="s">
        <v>45</v>
      </c>
      <c r="C62" s="9"/>
      <c r="D62" s="10">
        <v>172793943.24000001</v>
      </c>
      <c r="E62" s="11">
        <v>101802436.01000001</v>
      </c>
    </row>
    <row r="63" spans="1:6" x14ac:dyDescent="0.2">
      <c r="A63" s="27" t="s">
        <v>46</v>
      </c>
      <c r="C63" s="9"/>
      <c r="D63" s="10">
        <v>129034924.31</v>
      </c>
      <c r="E63" s="11">
        <v>172793943.24000001</v>
      </c>
    </row>
    <row r="64" spans="1:6" x14ac:dyDescent="0.2">
      <c r="A64" s="25"/>
      <c r="B64" s="20"/>
      <c r="C64" s="21"/>
      <c r="D64" s="21"/>
      <c r="E64" s="26"/>
    </row>
    <row r="66" spans="1:4" x14ac:dyDescent="0.2">
      <c r="A66" s="30" t="s">
        <v>51</v>
      </c>
    </row>
    <row r="67" spans="1:4" x14ac:dyDescent="0.2">
      <c r="D67" s="12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2019-02-27T15:52:31Z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