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4TO TRIMESTRES 18\"/>
    </mc:Choice>
  </mc:AlternateContent>
  <bookViews>
    <workbookView xWindow="0" yWindow="0" windowWidth="28800" windowHeight="12045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F60" i="1"/>
  <c r="F64" i="1"/>
  <c r="F69" i="1"/>
  <c r="F76" i="1"/>
  <c r="F80" i="1"/>
  <c r="F82" i="1"/>
  <c r="E58" i="1"/>
  <c r="E60" i="1"/>
  <c r="E64" i="1"/>
  <c r="E69" i="1"/>
  <c r="E76" i="1"/>
  <c r="E80" i="1"/>
  <c r="E82" i="1"/>
  <c r="C61" i="1"/>
  <c r="C63" i="1"/>
  <c r="B61" i="1"/>
  <c r="B63" i="1"/>
  <c r="F43" i="1"/>
  <c r="E43" i="1"/>
  <c r="F39" i="1"/>
  <c r="E39" i="1"/>
  <c r="C39" i="1"/>
  <c r="B39" i="1"/>
  <c r="F32" i="1"/>
  <c r="E32" i="1"/>
  <c r="C32" i="1"/>
  <c r="B32" i="1"/>
  <c r="F28" i="1"/>
  <c r="E28" i="1"/>
  <c r="C26" i="1"/>
  <c r="B26" i="1"/>
  <c r="F24" i="1"/>
  <c r="E24" i="1"/>
  <c r="F20" i="1"/>
  <c r="E20" i="1"/>
  <c r="C18" i="1"/>
  <c r="B18" i="1"/>
  <c r="F10" i="1"/>
  <c r="E10" i="1"/>
  <c r="C10" i="1"/>
  <c r="B10" i="1"/>
  <c r="F7" i="1"/>
  <c r="E7" i="1"/>
  <c r="C7" i="1"/>
  <c r="B7" i="1"/>
  <c r="A5" i="1"/>
  <c r="A3" i="1"/>
  <c r="E27" i="1"/>
  <c r="F27" i="1"/>
  <c r="B38" i="1"/>
  <c r="C38" i="1"/>
  <c r="B42" i="1"/>
  <c r="C42" i="1"/>
</calcChain>
</file>

<file path=xl/sharedStrings.xml><?xml version="1.0" encoding="utf-8"?>
<sst xmlns="http://schemas.openxmlformats.org/spreadsheetml/2006/main" count="122" uniqueCount="122">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</sst>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4" fontId="0" fillId="0" borderId="12" xfId="0" applyNumberForma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4" fontId="3" fillId="0" borderId="12" xfId="0" applyNumberFormat="1" applyFont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4" fontId="1" fillId="0" borderId="12" xfId="0" applyNumberFormat="1" applyFon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indent="3"/>
    </xf>
    <xf numFmtId="0" fontId="1" fillId="0" borderId="6" xfId="0" applyFont="1" applyFill="1" applyBorder="1" applyAlignment="1">
      <alignment horizontal="left" indent="2"/>
    </xf>
    <xf numFmtId="0" fontId="0" fillId="0" borderId="12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left" vertical="center" indent="2"/>
    </xf>
    <xf numFmtId="4" fontId="0" fillId="0" borderId="12" xfId="0" applyNumberFormat="1" applyFont="1" applyFill="1" applyBorder="1" applyAlignment="1" applyProtection="1">
      <alignment vertical="center"/>
      <protection locked="0"/>
    </xf>
    <xf numFmtId="0" fontId="0" fillId="0" borderId="6" xfId="0" applyFont="1" applyFill="1" applyBorder="1" applyAlignment="1">
      <alignment horizontal="left" vertical="center" indent="3"/>
    </xf>
    <xf numFmtId="0" fontId="0" fillId="0" borderId="6" xfId="0" applyFont="1" applyFill="1" applyBorder="1" applyAlignment="1">
      <alignment horizontal="left" indent="3"/>
    </xf>
    <xf numFmtId="0" fontId="0" fillId="0" borderId="1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LDF_1804_MVST_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Municipio de Valle de Santiago, Gto., Gobierno del Estado de Guanajuato (a)</v>
          </cell>
        </row>
        <row r="14">
          <cell r="C14" t="str">
            <v>Al 31 de diciembre de 2017 y al 31 de diciembre de 2018 (b)</v>
          </cell>
        </row>
        <row r="20">
          <cell r="D20" t="str">
            <v>2018 (d)</v>
          </cell>
          <cell r="E20" t="str">
            <v>31 de diciembre de 2017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2"/>
  <sheetViews>
    <sheetView tabSelected="1" workbookViewId="0">
      <selection activeCell="H11" sqref="H11"/>
    </sheetView>
  </sheetViews>
  <sheetFormatPr baseColWidth="10" defaultRowHeight="15" x14ac:dyDescent="0.25"/>
  <cols>
    <col min="1" max="1" width="90.5703125" bestFit="1" customWidth="1"/>
    <col min="2" max="3" width="13.7109375" bestFit="1" customWidth="1"/>
    <col min="4" max="4" width="92.140625" bestFit="1" customWidth="1"/>
    <col min="5" max="6" width="13.7109375" bestFit="1" customWidth="1"/>
  </cols>
  <sheetData>
    <row r="2" spans="1:6" ht="21" x14ac:dyDescent="0.25">
      <c r="A2" s="1" t="s">
        <v>0</v>
      </c>
      <c r="B2" s="1"/>
      <c r="C2" s="1"/>
      <c r="D2" s="1"/>
      <c r="E2" s="1"/>
      <c r="F2" s="1"/>
    </row>
    <row r="3" spans="1:6" x14ac:dyDescent="0.25">
      <c r="A3" s="2" t="str">
        <f>ENTE_PUBLICO_A</f>
        <v>Municipio de Valle de Santiago, Gto., Gobierno del Estado de Guanajuato (a)</v>
      </c>
      <c r="B3" s="3"/>
      <c r="C3" s="3"/>
      <c r="D3" s="3"/>
      <c r="E3" s="3"/>
      <c r="F3" s="4"/>
    </row>
    <row r="4" spans="1:6" x14ac:dyDescent="0.25">
      <c r="A4" s="5" t="s">
        <v>1</v>
      </c>
      <c r="B4" s="6"/>
      <c r="C4" s="6"/>
      <c r="D4" s="6"/>
      <c r="E4" s="6"/>
      <c r="F4" s="7"/>
    </row>
    <row r="5" spans="1:6" x14ac:dyDescent="0.25">
      <c r="A5" s="8" t="str">
        <f>PERIODO_INFORME</f>
        <v>Al 31 de diciembre de 2017 y al 31 de diciembre de 2018 (b)</v>
      </c>
      <c r="B5" s="9"/>
      <c r="C5" s="9"/>
      <c r="D5" s="9"/>
      <c r="E5" s="9"/>
      <c r="F5" s="10"/>
    </row>
    <row r="6" spans="1:6" x14ac:dyDescent="0.25">
      <c r="A6" s="11" t="s">
        <v>2</v>
      </c>
      <c r="B6" s="12"/>
      <c r="C6" s="12"/>
      <c r="D6" s="12"/>
      <c r="E6" s="12"/>
      <c r="F6" s="13"/>
    </row>
    <row r="7" spans="1:6" ht="45" x14ac:dyDescent="0.25">
      <c r="A7" s="14" t="s">
        <v>3</v>
      </c>
      <c r="B7" s="15" t="str">
        <f>ANIO</f>
        <v>2018 (d)</v>
      </c>
      <c r="C7" s="16" t="str">
        <f>ULTIMO</f>
        <v>31 de diciembre de 2017 (e)</v>
      </c>
      <c r="D7" s="17" t="s">
        <v>4</v>
      </c>
      <c r="E7" s="15" t="str">
        <f>ANIO</f>
        <v>2018 (d)</v>
      </c>
      <c r="F7" s="16" t="str">
        <f>ULTIMO</f>
        <v>31 de diciembre de 2017 (e)</v>
      </c>
    </row>
    <row r="8" spans="1:6" x14ac:dyDescent="0.25">
      <c r="A8" s="18" t="s">
        <v>5</v>
      </c>
      <c r="B8" s="19"/>
      <c r="C8" s="19"/>
      <c r="D8" s="20" t="s">
        <v>6</v>
      </c>
      <c r="E8" s="19"/>
      <c r="F8" s="19"/>
    </row>
    <row r="9" spans="1:6" x14ac:dyDescent="0.25">
      <c r="A9" s="21" t="s">
        <v>7</v>
      </c>
      <c r="B9" s="22"/>
      <c r="C9" s="22"/>
      <c r="D9" s="23" t="s">
        <v>8</v>
      </c>
      <c r="E9" s="22"/>
      <c r="F9" s="22"/>
    </row>
    <row r="10" spans="1:6" x14ac:dyDescent="0.25">
      <c r="A10" s="24" t="s">
        <v>9</v>
      </c>
      <c r="B10" s="25">
        <f>SUM(B11:B17)</f>
        <v>129034924.30999999</v>
      </c>
      <c r="C10" s="25">
        <f>SUM(C11:C17)</f>
        <v>172793943.24000001</v>
      </c>
      <c r="D10" s="26" t="s">
        <v>10</v>
      </c>
      <c r="E10" s="25">
        <f>SUM(E11:E19)</f>
        <v>60261310.960000008</v>
      </c>
      <c r="F10" s="25">
        <f>SUM(F11:F19)</f>
        <v>47374206.619999997</v>
      </c>
    </row>
    <row r="11" spans="1:6" x14ac:dyDescent="0.25">
      <c r="A11" s="27" t="s">
        <v>11</v>
      </c>
      <c r="B11" s="28">
        <v>0</v>
      </c>
      <c r="C11" s="28">
        <v>0</v>
      </c>
      <c r="D11" s="29" t="s">
        <v>12</v>
      </c>
      <c r="E11" s="28">
        <v>3718669.08</v>
      </c>
      <c r="F11" s="28">
        <v>1134319.7</v>
      </c>
    </row>
    <row r="12" spans="1:6" x14ac:dyDescent="0.25">
      <c r="A12" s="27" t="s">
        <v>13</v>
      </c>
      <c r="B12" s="28">
        <v>26648707.41</v>
      </c>
      <c r="C12" s="28">
        <v>13747463.57</v>
      </c>
      <c r="D12" s="29" t="s">
        <v>14</v>
      </c>
      <c r="E12" s="28">
        <v>14451945.390000001</v>
      </c>
      <c r="F12" s="28">
        <v>15652629.75</v>
      </c>
    </row>
    <row r="13" spans="1:6" x14ac:dyDescent="0.25">
      <c r="A13" s="27" t="s">
        <v>15</v>
      </c>
      <c r="B13" s="28">
        <v>0</v>
      </c>
      <c r="C13" s="28">
        <v>0</v>
      </c>
      <c r="D13" s="29" t="s">
        <v>16</v>
      </c>
      <c r="E13" s="28">
        <v>32598867.210000001</v>
      </c>
      <c r="F13" s="28">
        <v>22345214.309999999</v>
      </c>
    </row>
    <row r="14" spans="1:6" x14ac:dyDescent="0.25">
      <c r="A14" s="27" t="s">
        <v>17</v>
      </c>
      <c r="B14" s="28">
        <v>88825483.569999993</v>
      </c>
      <c r="C14" s="28">
        <v>119652802.16</v>
      </c>
      <c r="D14" s="29" t="s">
        <v>18</v>
      </c>
      <c r="E14" s="28"/>
      <c r="F14" s="28"/>
    </row>
    <row r="15" spans="1:6" x14ac:dyDescent="0.25">
      <c r="A15" s="27" t="s">
        <v>19</v>
      </c>
      <c r="B15" s="28">
        <v>13350808.060000001</v>
      </c>
      <c r="C15" s="28">
        <v>39018233.020000003</v>
      </c>
      <c r="D15" s="29" t="s">
        <v>20</v>
      </c>
      <c r="E15" s="28">
        <v>444477.67</v>
      </c>
      <c r="F15" s="28">
        <v>327405.33</v>
      </c>
    </row>
    <row r="16" spans="1:6" x14ac:dyDescent="0.25">
      <c r="A16" s="27" t="s">
        <v>21</v>
      </c>
      <c r="B16" s="28">
        <v>209925.27</v>
      </c>
      <c r="C16" s="28">
        <v>375444.49</v>
      </c>
      <c r="D16" s="29" t="s">
        <v>22</v>
      </c>
      <c r="E16" s="28"/>
      <c r="F16" s="28"/>
    </row>
    <row r="17" spans="1:6" x14ac:dyDescent="0.25">
      <c r="A17" s="27" t="s">
        <v>23</v>
      </c>
      <c r="B17" s="28">
        <v>0</v>
      </c>
      <c r="C17" s="28">
        <v>0</v>
      </c>
      <c r="D17" s="29" t="s">
        <v>24</v>
      </c>
      <c r="E17" s="28">
        <v>3011294.66</v>
      </c>
      <c r="F17" s="28">
        <v>6300258.4100000001</v>
      </c>
    </row>
    <row r="18" spans="1:6" x14ac:dyDescent="0.25">
      <c r="A18" s="24" t="s">
        <v>25</v>
      </c>
      <c r="B18" s="25">
        <f>SUM(B19:B25)</f>
        <v>9074391.6600000001</v>
      </c>
      <c r="C18" s="25">
        <f>SUM(C19:C25)</f>
        <v>28085402.789999999</v>
      </c>
      <c r="D18" s="29" t="s">
        <v>26</v>
      </c>
      <c r="E18" s="28"/>
      <c r="F18" s="28"/>
    </row>
    <row r="19" spans="1:6" x14ac:dyDescent="0.25">
      <c r="A19" s="30" t="s">
        <v>27</v>
      </c>
      <c r="B19" s="28">
        <v>0</v>
      </c>
      <c r="C19" s="28">
        <v>0</v>
      </c>
      <c r="D19" s="29" t="s">
        <v>28</v>
      </c>
      <c r="E19" s="28">
        <v>6036056.9500000002</v>
      </c>
      <c r="F19" s="28">
        <v>1614379.12</v>
      </c>
    </row>
    <row r="20" spans="1:6" x14ac:dyDescent="0.25">
      <c r="A20" s="30" t="s">
        <v>29</v>
      </c>
      <c r="B20" s="28">
        <v>936471.35</v>
      </c>
      <c r="C20" s="28">
        <v>944512.65</v>
      </c>
      <c r="D20" s="26" t="s">
        <v>30</v>
      </c>
      <c r="E20" s="25">
        <f>SUM(E21:E23)</f>
        <v>0</v>
      </c>
      <c r="F20" s="25">
        <f>SUM(F21:F23)</f>
        <v>0</v>
      </c>
    </row>
    <row r="21" spans="1:6" x14ac:dyDescent="0.25">
      <c r="A21" s="30" t="s">
        <v>31</v>
      </c>
      <c r="B21" s="28">
        <v>295648.26</v>
      </c>
      <c r="C21" s="28">
        <v>435000.39</v>
      </c>
      <c r="D21" s="29" t="s">
        <v>32</v>
      </c>
      <c r="E21" s="28">
        <v>0</v>
      </c>
      <c r="F21" s="28">
        <v>0</v>
      </c>
    </row>
    <row r="22" spans="1:6" x14ac:dyDescent="0.25">
      <c r="A22" s="30" t="s">
        <v>33</v>
      </c>
      <c r="B22" s="28">
        <v>0</v>
      </c>
      <c r="C22" s="28">
        <v>0</v>
      </c>
      <c r="D22" s="29" t="s">
        <v>34</v>
      </c>
      <c r="E22" s="28">
        <v>0</v>
      </c>
      <c r="F22" s="28">
        <v>0</v>
      </c>
    </row>
    <row r="23" spans="1:6" x14ac:dyDescent="0.25">
      <c r="A23" s="30" t="s">
        <v>35</v>
      </c>
      <c r="B23" s="28">
        <v>65943.179999999993</v>
      </c>
      <c r="C23" s="28">
        <v>170000</v>
      </c>
      <c r="D23" s="29" t="s">
        <v>36</v>
      </c>
      <c r="E23" s="28">
        <v>0</v>
      </c>
      <c r="F23" s="28">
        <v>0</v>
      </c>
    </row>
    <row r="24" spans="1:6" x14ac:dyDescent="0.25">
      <c r="A24" s="30" t="s">
        <v>37</v>
      </c>
      <c r="B24" s="28">
        <v>0</v>
      </c>
      <c r="C24" s="28">
        <v>0</v>
      </c>
      <c r="D24" s="26" t="s">
        <v>38</v>
      </c>
      <c r="E24" s="25">
        <f>E25+E26</f>
        <v>0</v>
      </c>
      <c r="F24" s="25">
        <f>F25+F26</f>
        <v>0</v>
      </c>
    </row>
    <row r="25" spans="1:6" x14ac:dyDescent="0.25">
      <c r="A25" s="30" t="s">
        <v>39</v>
      </c>
      <c r="B25" s="28">
        <v>7776328.8700000001</v>
      </c>
      <c r="C25" s="28">
        <v>26535889.75</v>
      </c>
      <c r="D25" s="29" t="s">
        <v>40</v>
      </c>
      <c r="E25" s="28">
        <v>0</v>
      </c>
      <c r="F25" s="28">
        <v>0</v>
      </c>
    </row>
    <row r="26" spans="1:6" x14ac:dyDescent="0.25">
      <c r="A26" s="24" t="s">
        <v>41</v>
      </c>
      <c r="B26" s="25">
        <f>SUM(B27:B31)</f>
        <v>31961466.419999998</v>
      </c>
      <c r="C26" s="25">
        <f>SUM(C27:C31)</f>
        <v>30300373</v>
      </c>
      <c r="D26" s="29" t="s">
        <v>42</v>
      </c>
      <c r="E26" s="28">
        <v>0</v>
      </c>
      <c r="F26" s="28">
        <v>0</v>
      </c>
    </row>
    <row r="27" spans="1:6" x14ac:dyDescent="0.25">
      <c r="A27" s="30" t="s">
        <v>43</v>
      </c>
      <c r="B27" s="28">
        <v>683474.81</v>
      </c>
      <c r="C27" s="28">
        <v>134413.88</v>
      </c>
      <c r="D27" s="26" t="s">
        <v>44</v>
      </c>
      <c r="E27" s="25">
        <f ca="1">SUM(E26:E28)</f>
        <v>0</v>
      </c>
      <c r="F27" s="25">
        <f ca="1">SUM(F26:F28)</f>
        <v>0</v>
      </c>
    </row>
    <row r="28" spans="1:6" x14ac:dyDescent="0.25">
      <c r="A28" s="30" t="s">
        <v>45</v>
      </c>
      <c r="B28" s="28">
        <v>0</v>
      </c>
      <c r="C28" s="28">
        <v>2497500</v>
      </c>
      <c r="D28" s="26" t="s">
        <v>46</v>
      </c>
      <c r="E28" s="25">
        <f>SUM(E29:E31)</f>
        <v>0</v>
      </c>
      <c r="F28" s="25">
        <f>SUM(F29:F31)</f>
        <v>0</v>
      </c>
    </row>
    <row r="29" spans="1:6" x14ac:dyDescent="0.25">
      <c r="A29" s="30" t="s">
        <v>47</v>
      </c>
      <c r="B29" s="28">
        <v>0</v>
      </c>
      <c r="C29" s="28">
        <v>0</v>
      </c>
      <c r="D29" s="29" t="s">
        <v>48</v>
      </c>
      <c r="E29" s="28">
        <v>0</v>
      </c>
      <c r="F29" s="28">
        <v>0</v>
      </c>
    </row>
    <row r="30" spans="1:6" x14ac:dyDescent="0.25">
      <c r="A30" s="30" t="s">
        <v>49</v>
      </c>
      <c r="B30" s="28">
        <v>31277991.609999999</v>
      </c>
      <c r="C30" s="28">
        <v>27668459.120000001</v>
      </c>
      <c r="D30" s="29" t="s">
        <v>50</v>
      </c>
      <c r="E30" s="28">
        <v>0</v>
      </c>
      <c r="F30" s="28">
        <v>0</v>
      </c>
    </row>
    <row r="31" spans="1:6" x14ac:dyDescent="0.25">
      <c r="A31" s="30" t="s">
        <v>51</v>
      </c>
      <c r="B31" s="28">
        <v>0</v>
      </c>
      <c r="C31" s="28">
        <v>0</v>
      </c>
      <c r="D31" s="29" t="s">
        <v>52</v>
      </c>
      <c r="E31" s="28">
        <v>0</v>
      </c>
      <c r="F31" s="28">
        <v>0</v>
      </c>
    </row>
    <row r="32" spans="1:6" x14ac:dyDescent="0.25">
      <c r="A32" s="24" t="s">
        <v>53</v>
      </c>
      <c r="B32" s="25">
        <f>SUM(B33:B37)</f>
        <v>0</v>
      </c>
      <c r="C32" s="25">
        <f>SUM(C33:C37)</f>
        <v>0</v>
      </c>
      <c r="D32" s="26" t="s">
        <v>54</v>
      </c>
      <c r="E32" s="25">
        <f>SUM(E33:E38)</f>
        <v>0</v>
      </c>
      <c r="F32" s="25">
        <f>SUM(F33:F38)</f>
        <v>0</v>
      </c>
    </row>
    <row r="33" spans="1:6" x14ac:dyDescent="0.25">
      <c r="A33" s="30" t="s">
        <v>55</v>
      </c>
      <c r="B33" s="28">
        <v>0</v>
      </c>
      <c r="C33" s="28">
        <v>0</v>
      </c>
      <c r="D33" s="29" t="s">
        <v>56</v>
      </c>
      <c r="E33" s="28">
        <v>0</v>
      </c>
      <c r="F33" s="28">
        <v>0</v>
      </c>
    </row>
    <row r="34" spans="1:6" x14ac:dyDescent="0.25">
      <c r="A34" s="30" t="s">
        <v>57</v>
      </c>
      <c r="B34" s="28">
        <v>0</v>
      </c>
      <c r="C34" s="28">
        <v>0</v>
      </c>
      <c r="D34" s="29" t="s">
        <v>58</v>
      </c>
      <c r="E34" s="28">
        <v>0</v>
      </c>
      <c r="F34" s="28">
        <v>0</v>
      </c>
    </row>
    <row r="35" spans="1:6" x14ac:dyDescent="0.25">
      <c r="A35" s="30" t="s">
        <v>59</v>
      </c>
      <c r="B35" s="28">
        <v>0</v>
      </c>
      <c r="C35" s="28">
        <v>0</v>
      </c>
      <c r="D35" s="29" t="s">
        <v>60</v>
      </c>
      <c r="E35" s="28">
        <v>0</v>
      </c>
      <c r="F35" s="28">
        <v>0</v>
      </c>
    </row>
    <row r="36" spans="1:6" x14ac:dyDescent="0.25">
      <c r="A36" s="30" t="s">
        <v>61</v>
      </c>
      <c r="B36" s="28">
        <v>0</v>
      </c>
      <c r="C36" s="28">
        <v>0</v>
      </c>
      <c r="D36" s="29" t="s">
        <v>62</v>
      </c>
      <c r="E36" s="28">
        <v>0</v>
      </c>
      <c r="F36" s="28">
        <v>0</v>
      </c>
    </row>
    <row r="37" spans="1:6" x14ac:dyDescent="0.25">
      <c r="A37" s="30" t="s">
        <v>63</v>
      </c>
      <c r="B37" s="28">
        <v>0</v>
      </c>
      <c r="C37" s="28">
        <v>0</v>
      </c>
      <c r="D37" s="29" t="s">
        <v>64</v>
      </c>
      <c r="E37" s="28">
        <v>0</v>
      </c>
      <c r="F37" s="28">
        <v>0</v>
      </c>
    </row>
    <row r="38" spans="1:6" x14ac:dyDescent="0.25">
      <c r="A38" s="24" t="s">
        <v>65</v>
      </c>
      <c r="B38" s="25">
        <f ca="1">SUM(B37:B39)</f>
        <v>0</v>
      </c>
      <c r="C38" s="25">
        <f ca="1">SUM(C37:C39)</f>
        <v>0</v>
      </c>
      <c r="D38" s="29" t="s">
        <v>66</v>
      </c>
      <c r="E38" s="28">
        <v>0</v>
      </c>
      <c r="F38" s="28">
        <v>0</v>
      </c>
    </row>
    <row r="39" spans="1:6" x14ac:dyDescent="0.25">
      <c r="A39" s="24" t="s">
        <v>67</v>
      </c>
      <c r="B39" s="25">
        <f>SUM(B40:B41)</f>
        <v>0</v>
      </c>
      <c r="C39" s="25">
        <f>SUM(C40:C41)</f>
        <v>0</v>
      </c>
      <c r="D39" s="26" t="s">
        <v>68</v>
      </c>
      <c r="E39" s="25">
        <f>SUM(E40:E42)</f>
        <v>0</v>
      </c>
      <c r="F39" s="25">
        <f>SUM(F40:F42)</f>
        <v>0</v>
      </c>
    </row>
    <row r="40" spans="1:6" x14ac:dyDescent="0.25">
      <c r="A40" s="30" t="s">
        <v>69</v>
      </c>
      <c r="B40" s="28">
        <v>0</v>
      </c>
      <c r="C40" s="28">
        <v>0</v>
      </c>
      <c r="D40" s="29" t="s">
        <v>70</v>
      </c>
      <c r="E40" s="28">
        <v>0</v>
      </c>
      <c r="F40" s="28">
        <v>0</v>
      </c>
    </row>
    <row r="41" spans="1:6" x14ac:dyDescent="0.25">
      <c r="A41" s="30" t="s">
        <v>71</v>
      </c>
      <c r="B41" s="28">
        <v>0</v>
      </c>
      <c r="C41" s="28">
        <v>0</v>
      </c>
      <c r="D41" s="29" t="s">
        <v>72</v>
      </c>
      <c r="E41" s="28">
        <v>0</v>
      </c>
      <c r="F41" s="28">
        <v>0</v>
      </c>
    </row>
    <row r="42" spans="1:6" x14ac:dyDescent="0.25">
      <c r="A42" s="24" t="s">
        <v>73</v>
      </c>
      <c r="B42" s="25">
        <f ca="1">SUM(B41:B43)</f>
        <v>0</v>
      </c>
      <c r="C42" s="25">
        <f ca="1">SUM(C41:C43)</f>
        <v>0</v>
      </c>
      <c r="D42" s="29" t="s">
        <v>74</v>
      </c>
      <c r="E42" s="28">
        <v>0</v>
      </c>
      <c r="F42" s="28">
        <v>0</v>
      </c>
    </row>
    <row r="43" spans="1:6" x14ac:dyDescent="0.25">
      <c r="A43" s="30" t="s">
        <v>75</v>
      </c>
      <c r="B43" s="28">
        <v>0</v>
      </c>
      <c r="C43" s="28">
        <v>0</v>
      </c>
      <c r="D43" s="26" t="s">
        <v>76</v>
      </c>
      <c r="E43" s="25">
        <f>SUM(E44:E46)</f>
        <v>0</v>
      </c>
      <c r="F43" s="25">
        <f>SUM(F44:F46)</f>
        <v>0</v>
      </c>
    </row>
    <row r="44" spans="1:6" x14ac:dyDescent="0.25">
      <c r="A44" s="30" t="s">
        <v>77</v>
      </c>
      <c r="B44" s="28">
        <v>0</v>
      </c>
      <c r="C44" s="28">
        <v>0</v>
      </c>
      <c r="D44" s="29" t="s">
        <v>78</v>
      </c>
      <c r="E44" s="28">
        <v>0</v>
      </c>
      <c r="F44" s="28">
        <v>0</v>
      </c>
    </row>
    <row r="45" spans="1:6" x14ac:dyDescent="0.25">
      <c r="A45" s="30" t="s">
        <v>79</v>
      </c>
      <c r="B45" s="28">
        <v>0</v>
      </c>
      <c r="C45" s="28">
        <v>0</v>
      </c>
      <c r="D45" s="29" t="s">
        <v>80</v>
      </c>
      <c r="E45" s="28">
        <v>0</v>
      </c>
      <c r="F45" s="28">
        <v>0</v>
      </c>
    </row>
    <row r="46" spans="1:6" x14ac:dyDescent="0.25">
      <c r="A46" s="30" t="s">
        <v>81</v>
      </c>
      <c r="B46" s="28">
        <v>0</v>
      </c>
      <c r="C46" s="28">
        <v>0</v>
      </c>
      <c r="D46" s="29" t="s">
        <v>82</v>
      </c>
      <c r="E46" s="28">
        <v>0</v>
      </c>
      <c r="F46" s="28">
        <v>0</v>
      </c>
    </row>
    <row r="47" spans="1:6" x14ac:dyDescent="0.25">
      <c r="A47" s="22"/>
      <c r="B47" s="22"/>
      <c r="C47" s="22"/>
      <c r="D47" s="22"/>
      <c r="E47" s="22"/>
      <c r="F47" s="22"/>
    </row>
    <row r="48" spans="1:6" x14ac:dyDescent="0.25">
      <c r="A48" s="31" t="s">
        <v>83</v>
      </c>
      <c r="B48" s="32">
        <v>170070782.38999999</v>
      </c>
      <c r="C48" s="32">
        <v>231179719.03</v>
      </c>
      <c r="D48" s="23" t="s">
        <v>84</v>
      </c>
      <c r="E48" s="32">
        <v>60261310.960000008</v>
      </c>
      <c r="F48" s="32">
        <v>47374206.619999997</v>
      </c>
    </row>
    <row r="49" spans="1:6" x14ac:dyDescent="0.25">
      <c r="A49" s="22"/>
      <c r="B49" s="22"/>
      <c r="C49" s="22"/>
      <c r="D49" s="22"/>
      <c r="E49" s="22"/>
      <c r="F49" s="22"/>
    </row>
    <row r="50" spans="1:6" x14ac:dyDescent="0.25">
      <c r="A50" s="21" t="s">
        <v>85</v>
      </c>
      <c r="B50" s="22"/>
      <c r="C50" s="22"/>
      <c r="D50" s="23" t="s">
        <v>86</v>
      </c>
      <c r="E50" s="22"/>
      <c r="F50" s="22"/>
    </row>
    <row r="51" spans="1:6" x14ac:dyDescent="0.25">
      <c r="A51" s="24" t="s">
        <v>87</v>
      </c>
      <c r="B51" s="28">
        <v>0</v>
      </c>
      <c r="C51" s="28">
        <v>0</v>
      </c>
      <c r="D51" s="26" t="s">
        <v>88</v>
      </c>
      <c r="E51" s="28">
        <v>0</v>
      </c>
      <c r="F51" s="28">
        <v>0</v>
      </c>
    </row>
    <row r="52" spans="1:6" x14ac:dyDescent="0.25">
      <c r="A52" s="24" t="s">
        <v>89</v>
      </c>
      <c r="B52" s="28">
        <v>0</v>
      </c>
      <c r="C52" s="28">
        <v>0</v>
      </c>
      <c r="D52" s="26" t="s">
        <v>90</v>
      </c>
      <c r="E52" s="28">
        <v>0</v>
      </c>
      <c r="F52" s="28">
        <v>0</v>
      </c>
    </row>
    <row r="53" spans="1:6" x14ac:dyDescent="0.25">
      <c r="A53" s="24" t="s">
        <v>91</v>
      </c>
      <c r="B53" s="28">
        <v>224535853.16999999</v>
      </c>
      <c r="C53" s="28">
        <v>94067197.129999995</v>
      </c>
      <c r="D53" s="26" t="s">
        <v>92</v>
      </c>
      <c r="E53" s="28">
        <v>14464285.720000001</v>
      </c>
      <c r="F53" s="28">
        <v>923411.22</v>
      </c>
    </row>
    <row r="54" spans="1:6" x14ac:dyDescent="0.25">
      <c r="A54" s="24" t="s">
        <v>93</v>
      </c>
      <c r="B54" s="28">
        <v>79484506.230000004</v>
      </c>
      <c r="C54" s="28">
        <v>69922657.319999993</v>
      </c>
      <c r="D54" s="26" t="s">
        <v>94</v>
      </c>
      <c r="E54" s="28">
        <v>0</v>
      </c>
      <c r="F54" s="28">
        <v>0</v>
      </c>
    </row>
    <row r="55" spans="1:6" x14ac:dyDescent="0.25">
      <c r="A55" s="24" t="s">
        <v>95</v>
      </c>
      <c r="B55" s="28">
        <v>111566.91</v>
      </c>
      <c r="C55" s="28">
        <v>109817.91</v>
      </c>
      <c r="D55" s="26" t="s">
        <v>96</v>
      </c>
      <c r="E55" s="28">
        <v>0</v>
      </c>
      <c r="F55" s="28">
        <v>0</v>
      </c>
    </row>
    <row r="56" spans="1:6" x14ac:dyDescent="0.25">
      <c r="A56" s="24" t="s">
        <v>97</v>
      </c>
      <c r="B56" s="28">
        <v>-34078972.57</v>
      </c>
      <c r="C56" s="28">
        <v>-26047020.440000001</v>
      </c>
      <c r="D56" s="33" t="s">
        <v>98</v>
      </c>
      <c r="E56" s="28">
        <v>0</v>
      </c>
      <c r="F56" s="28">
        <v>0</v>
      </c>
    </row>
    <row r="57" spans="1:6" x14ac:dyDescent="0.25">
      <c r="A57" s="24" t="s">
        <v>99</v>
      </c>
      <c r="B57" s="28">
        <v>1176759.67</v>
      </c>
      <c r="C57" s="28">
        <v>777794.22</v>
      </c>
      <c r="D57" s="22"/>
      <c r="E57" s="22"/>
      <c r="F57" s="22"/>
    </row>
    <row r="58" spans="1:6" x14ac:dyDescent="0.25">
      <c r="A58" s="24" t="s">
        <v>100</v>
      </c>
      <c r="B58" s="28">
        <v>0</v>
      </c>
      <c r="C58" s="28">
        <v>0</v>
      </c>
      <c r="D58" s="23" t="s">
        <v>101</v>
      </c>
      <c r="E58" s="32">
        <f>SUM(E51:E56)</f>
        <v>14464285.720000001</v>
      </c>
      <c r="F58" s="32">
        <f>SUM(F51:F56)</f>
        <v>923411.22</v>
      </c>
    </row>
    <row r="59" spans="1:6" x14ac:dyDescent="0.25">
      <c r="A59" s="24" t="s">
        <v>102</v>
      </c>
      <c r="B59" s="28">
        <v>0</v>
      </c>
      <c r="C59" s="28">
        <v>0</v>
      </c>
      <c r="D59" s="22"/>
      <c r="E59" s="22"/>
      <c r="F59" s="22"/>
    </row>
    <row r="60" spans="1:6" x14ac:dyDescent="0.25">
      <c r="A60" s="22"/>
      <c r="B60" s="22"/>
      <c r="C60" s="22"/>
      <c r="D60" s="23" t="s">
        <v>103</v>
      </c>
      <c r="E60" s="32">
        <f>E48+E58</f>
        <v>74725596.680000007</v>
      </c>
      <c r="F60" s="32">
        <f>F48+F58</f>
        <v>48297617.839999996</v>
      </c>
    </row>
    <row r="61" spans="1:6" x14ac:dyDescent="0.25">
      <c r="A61" s="31" t="s">
        <v>104</v>
      </c>
      <c r="B61" s="32">
        <f>SUM(B51:B59)</f>
        <v>271229713.41000003</v>
      </c>
      <c r="C61" s="32">
        <f>SUM(C51:C59)</f>
        <v>138830446.13999999</v>
      </c>
      <c r="D61" s="22"/>
      <c r="E61" s="22"/>
      <c r="F61" s="22"/>
    </row>
    <row r="62" spans="1:6" x14ac:dyDescent="0.25">
      <c r="A62" s="22"/>
      <c r="B62" s="22"/>
      <c r="C62" s="22"/>
      <c r="D62" s="34" t="s">
        <v>105</v>
      </c>
      <c r="E62" s="35"/>
      <c r="F62" s="35"/>
    </row>
    <row r="63" spans="1:6" x14ac:dyDescent="0.25">
      <c r="A63" s="31" t="s">
        <v>106</v>
      </c>
      <c r="B63" s="32">
        <f>SUM(B48+B61)</f>
        <v>441300495.80000001</v>
      </c>
      <c r="C63" s="32">
        <f>SUM(C48+C61)</f>
        <v>370010165.16999996</v>
      </c>
      <c r="D63" s="22"/>
      <c r="E63" s="22"/>
      <c r="F63" s="22"/>
    </row>
    <row r="64" spans="1:6" x14ac:dyDescent="0.25">
      <c r="A64" s="22"/>
      <c r="B64" s="22"/>
      <c r="C64" s="22"/>
      <c r="D64" s="36" t="s">
        <v>107</v>
      </c>
      <c r="E64" s="37">
        <f>SUM(E65:E67)</f>
        <v>22671690.919999998</v>
      </c>
      <c r="F64" s="37">
        <f>SUM(F65:F67)</f>
        <v>17929388.379999999</v>
      </c>
    </row>
    <row r="65" spans="1:6" x14ac:dyDescent="0.25">
      <c r="A65" s="22"/>
      <c r="B65" s="22"/>
      <c r="C65" s="22"/>
      <c r="D65" s="38" t="s">
        <v>108</v>
      </c>
      <c r="E65" s="28">
        <v>22098794.239999998</v>
      </c>
      <c r="F65" s="28">
        <v>17721959.379999999</v>
      </c>
    </row>
    <row r="66" spans="1:6" x14ac:dyDescent="0.25">
      <c r="A66" s="22"/>
      <c r="B66" s="22"/>
      <c r="C66" s="22"/>
      <c r="D66" s="39" t="s">
        <v>109</v>
      </c>
      <c r="E66" s="28">
        <v>572896.68000000005</v>
      </c>
      <c r="F66" s="28">
        <v>207429</v>
      </c>
    </row>
    <row r="67" spans="1:6" x14ac:dyDescent="0.25">
      <c r="A67" s="22"/>
      <c r="B67" s="22"/>
      <c r="C67" s="22"/>
      <c r="D67" s="38" t="s">
        <v>110</v>
      </c>
      <c r="E67" s="28">
        <v>0</v>
      </c>
      <c r="F67" s="28">
        <v>0</v>
      </c>
    </row>
    <row r="68" spans="1:6" x14ac:dyDescent="0.25">
      <c r="A68" s="22"/>
      <c r="B68" s="22"/>
      <c r="C68" s="22"/>
      <c r="D68" s="22"/>
      <c r="E68" s="22"/>
      <c r="F68" s="22"/>
    </row>
    <row r="69" spans="1:6" x14ac:dyDescent="0.25">
      <c r="A69" s="22"/>
      <c r="B69" s="22"/>
      <c r="C69" s="22"/>
      <c r="D69" s="36" t="s">
        <v>111</v>
      </c>
      <c r="E69" s="37">
        <f>SUM(E70:E74)</f>
        <v>343903208.19999999</v>
      </c>
      <c r="F69" s="37">
        <f>SUM(F70:F74)</f>
        <v>303783158.94999999</v>
      </c>
    </row>
    <row r="70" spans="1:6" x14ac:dyDescent="0.25">
      <c r="A70" s="40"/>
      <c r="B70" s="22"/>
      <c r="C70" s="22"/>
      <c r="D70" s="38" t="s">
        <v>112</v>
      </c>
      <c r="E70" s="28">
        <v>79936156</v>
      </c>
      <c r="F70" s="28">
        <v>120211689.42</v>
      </c>
    </row>
    <row r="71" spans="1:6" x14ac:dyDescent="0.25">
      <c r="A71" s="40"/>
      <c r="B71" s="22"/>
      <c r="C71" s="22"/>
      <c r="D71" s="38" t="s">
        <v>113</v>
      </c>
      <c r="E71" s="28">
        <v>263899940.90000001</v>
      </c>
      <c r="F71" s="28">
        <v>183504358.22999999</v>
      </c>
    </row>
    <row r="72" spans="1:6" x14ac:dyDescent="0.25">
      <c r="A72" s="40"/>
      <c r="B72" s="22"/>
      <c r="C72" s="22"/>
      <c r="D72" s="38" t="s">
        <v>114</v>
      </c>
      <c r="E72" s="28">
        <v>0</v>
      </c>
      <c r="F72" s="28">
        <v>0</v>
      </c>
    </row>
    <row r="73" spans="1:6" x14ac:dyDescent="0.25">
      <c r="A73" s="40"/>
      <c r="B73" s="22"/>
      <c r="C73" s="22"/>
      <c r="D73" s="38" t="s">
        <v>115</v>
      </c>
      <c r="E73" s="28">
        <v>0</v>
      </c>
      <c r="F73" s="28">
        <v>0</v>
      </c>
    </row>
    <row r="74" spans="1:6" x14ac:dyDescent="0.25">
      <c r="A74" s="40"/>
      <c r="B74" s="22"/>
      <c r="C74" s="22"/>
      <c r="D74" s="38" t="s">
        <v>116</v>
      </c>
      <c r="E74" s="28">
        <v>67111.3</v>
      </c>
      <c r="F74" s="28">
        <v>67111.3</v>
      </c>
    </row>
    <row r="75" spans="1:6" x14ac:dyDescent="0.25">
      <c r="A75" s="40"/>
      <c r="B75" s="22"/>
      <c r="C75" s="22"/>
      <c r="D75" s="22"/>
      <c r="E75" s="22"/>
      <c r="F75" s="22"/>
    </row>
    <row r="76" spans="1:6" x14ac:dyDescent="0.25">
      <c r="A76" s="40"/>
      <c r="B76" s="22"/>
      <c r="C76" s="22"/>
      <c r="D76" s="36" t="s">
        <v>117</v>
      </c>
      <c r="E76" s="37">
        <f>E77+E78</f>
        <v>0</v>
      </c>
      <c r="F76" s="37">
        <f>F77+F78</f>
        <v>0</v>
      </c>
    </row>
    <row r="77" spans="1:6" x14ac:dyDescent="0.25">
      <c r="A77" s="40"/>
      <c r="B77" s="22"/>
      <c r="C77" s="22"/>
      <c r="D77" s="26" t="s">
        <v>118</v>
      </c>
      <c r="E77" s="28">
        <v>0</v>
      </c>
      <c r="F77" s="28">
        <v>0</v>
      </c>
    </row>
    <row r="78" spans="1:6" x14ac:dyDescent="0.25">
      <c r="A78" s="40"/>
      <c r="B78" s="22"/>
      <c r="C78" s="22"/>
      <c r="D78" s="26" t="s">
        <v>119</v>
      </c>
      <c r="E78" s="28">
        <v>0</v>
      </c>
      <c r="F78" s="28">
        <v>0</v>
      </c>
    </row>
    <row r="79" spans="1:6" x14ac:dyDescent="0.25">
      <c r="A79" s="40"/>
      <c r="B79" s="22"/>
      <c r="C79" s="22"/>
      <c r="D79" s="22"/>
      <c r="E79" s="22"/>
      <c r="F79" s="22"/>
    </row>
    <row r="80" spans="1:6" x14ac:dyDescent="0.25">
      <c r="A80" s="40"/>
      <c r="B80" s="22"/>
      <c r="C80" s="22"/>
      <c r="D80" s="23" t="s">
        <v>120</v>
      </c>
      <c r="E80" s="32">
        <f>E64+E69+E76</f>
        <v>366574899.12</v>
      </c>
      <c r="F80" s="32">
        <f>F64+F69+F76</f>
        <v>321712547.32999998</v>
      </c>
    </row>
    <row r="81" spans="1:6" x14ac:dyDescent="0.25">
      <c r="A81" s="40"/>
      <c r="B81" s="22"/>
      <c r="C81" s="22"/>
      <c r="D81" s="22"/>
      <c r="E81" s="22"/>
      <c r="F81" s="22"/>
    </row>
    <row r="82" spans="1:6" x14ac:dyDescent="0.25">
      <c r="A82" s="40"/>
      <c r="B82" s="22"/>
      <c r="C82" s="22"/>
      <c r="D82" s="23" t="s">
        <v>121</v>
      </c>
      <c r="E82" s="32">
        <f>E60+E80</f>
        <v>441300495.80000001</v>
      </c>
      <c r="F82" s="32">
        <f>F60+F80</f>
        <v>370010165.16999996</v>
      </c>
    </row>
  </sheetData>
  <mergeCells count="5">
    <mergeCell ref="A2:F2"/>
    <mergeCell ref="A3:F3"/>
    <mergeCell ref="A4:F4"/>
    <mergeCell ref="A5:F5"/>
    <mergeCell ref="A6:F6"/>
  </mergeCells>
  <dataValidations count="3">
    <dataValidation type="decimal" allowBlank="1" showInputMessage="1" showErrorMessage="1" sqref="B10:C63 E10:F46 E48:F48 E51:F82">
      <formula1>-1.79769313486231E+100</formula1>
      <formula2>1.79769313486231E+100</formula2>
    </dataValidation>
    <dataValidation allowBlank="1" showInputMessage="1" showErrorMessage="1" prompt="31 de diciembre de 20XN-1 (e)" sqref="C7 F7"/>
    <dataValidation allowBlank="1" showInputMessage="1" showErrorMessage="1" prompt="20XN (d)" sqref="B7 E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Lucero</cp:lastModifiedBy>
  <dcterms:created xsi:type="dcterms:W3CDTF">2019-02-05T17:27:47Z</dcterms:created>
  <dcterms:modified xsi:type="dcterms:W3CDTF">2019-02-05T17:29:09Z</dcterms:modified>
</cp:coreProperties>
</file>