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3.-JULIO-SEP 2016\Digitales\"/>
    </mc:Choice>
  </mc:AlternateContent>
  <bookViews>
    <workbookView xWindow="0" yWindow="0" windowWidth="15015" windowHeight="11460" tabRatio="946" firstSheet="1" activeTab="1"/>
  </bookViews>
  <sheets>
    <sheet name="Hoja1" sheetId="24" state="hidden" r:id="rId1"/>
    <sheet name="Notas a los Edos Financieros" sheetId="1" r:id="rId2"/>
    <sheet name="ESF-01" sheetId="2" r:id="rId3"/>
    <sheet name="ESF-02 " sheetId="3" r:id="rId4"/>
    <sheet name="ESF-03" sheetId="4" r:id="rId5"/>
    <sheet name="ESF-04" sheetId="28" r:id="rId6"/>
    <sheet name="ESF-05" sheetId="5" r:id="rId7"/>
    <sheet name="ESF-06 " sheetId="6" r:id="rId8"/>
    <sheet name="ESF-07" sheetId="7" r:id="rId9"/>
    <sheet name="ESF-08" sheetId="8" r:id="rId10"/>
    <sheet name="ESF-09" sheetId="9" r:id="rId11"/>
    <sheet name="ESF-10" sheetId="10" r:id="rId12"/>
    <sheet name="ESF-11" sheetId="11" r:id="rId13"/>
    <sheet name="ESF-12 " sheetId="12" r:id="rId14"/>
    <sheet name="ESF-13" sheetId="13" r:id="rId15"/>
    <sheet name="ESF-14" sheetId="14" r:id="rId16"/>
    <sheet name="ESF-15" sheetId="15" r:id="rId17"/>
    <sheet name="EA-01" sheetId="16" r:id="rId18"/>
    <sheet name="EA-02" sheetId="17" r:id="rId19"/>
    <sheet name="EA-03 " sheetId="18" r:id="rId20"/>
    <sheet name="VHP-01" sheetId="19" r:id="rId21"/>
    <sheet name="VHP-02" sheetId="20" r:id="rId22"/>
    <sheet name="EFE-01  " sheetId="21" r:id="rId23"/>
    <sheet name="EFE-02" sheetId="22" r:id="rId24"/>
    <sheet name="EFE-03" sheetId="27" r:id="rId25"/>
    <sheet name="Conciliacion_Ig" sheetId="26" r:id="rId26"/>
    <sheet name="Conciliacion_Eg" sheetId="25" r:id="rId27"/>
    <sheet name="Memoria" sheetId="23" r:id="rId28"/>
  </sheets>
  <definedNames>
    <definedName name="_xlnm._FilterDatabase" localSheetId="4" hidden="1">'ESF-03'!$A$7:$K$110</definedName>
    <definedName name="_xlnm._FilterDatabase" localSheetId="9" hidden="1">'ESF-08'!$A$7:$H$104</definedName>
    <definedName name="_xlnm.Print_Area" localSheetId="17">'EA-01'!$A$1:$D$88</definedName>
    <definedName name="_xlnm.Print_Area" localSheetId="18">'EA-02'!$A$1:$E$16</definedName>
    <definedName name="_xlnm.Print_Area" localSheetId="19">'EA-03 '!$A$1:$E$123</definedName>
    <definedName name="_xlnm.Print_Area" localSheetId="22">'EFE-01  '!$A$1:$E$203</definedName>
    <definedName name="_xlnm.Print_Area" localSheetId="23">'EFE-02'!$A$1:$D$34</definedName>
    <definedName name="_xlnm.Print_Area" localSheetId="24">'EFE-03'!$A$1:$C$43</definedName>
    <definedName name="_xlnm.Print_Area" localSheetId="2">'ESF-01'!$A$1:$E$87</definedName>
    <definedName name="_xlnm.Print_Area" localSheetId="3">'ESF-02 '!$A$1:$G$26</definedName>
    <definedName name="_xlnm.Print_Area" localSheetId="4">'ESF-03'!$A$1:$I$117</definedName>
    <definedName name="_xlnm.Print_Area" localSheetId="5">'ESF-04'!$A$1:$H$8</definedName>
    <definedName name="_xlnm.Print_Area" localSheetId="7">'ESF-06 '!$A$1:$G$18</definedName>
    <definedName name="_xlnm.Print_Area" localSheetId="8">'ESF-07'!$A$1:$E$18</definedName>
    <definedName name="_xlnm.Print_Area" localSheetId="9">'ESF-08'!$A$1:$F$59</definedName>
    <definedName name="_xlnm.Print_Area" localSheetId="10">'ESF-09'!$A$1:$F$36</definedName>
    <definedName name="_xlnm.Print_Area" localSheetId="11">'ESF-10'!$A$1:$H$8</definedName>
    <definedName name="_xlnm.Print_Area" localSheetId="12">'ESF-11'!$A$1:$D$13</definedName>
    <definedName name="_xlnm.Print_Area" localSheetId="13">'ESF-12 '!$A$1:$H$39</definedName>
    <definedName name="_xlnm.Print_Area" localSheetId="14">'ESF-13'!$A$1:$E$12</definedName>
    <definedName name="_xlnm.Print_Area" localSheetId="15">'ESF-14'!$A$1:$E$20</definedName>
    <definedName name="_xlnm.Print_Area" localSheetId="16">'ESF-15'!$A$1:$AA$20</definedName>
    <definedName name="_xlnm.Print_Area" localSheetId="27">Memoria!$A$1:$E$74</definedName>
    <definedName name="_xlnm.Print_Area" localSheetId="1">'Notas a los Edos Financieros'!$A$1:$B$40</definedName>
    <definedName name="_xlnm.Print_Area" localSheetId="20">'VHP-01'!$A$1:$G$24</definedName>
    <definedName name="_xlnm.Print_Area" localSheetId="21">'VHP-02'!$A$1:$F$66</definedName>
    <definedName name="_xlnm.Print_Titles" localSheetId="17">'EA-01'!$1:$7</definedName>
    <definedName name="_xlnm.Print_Titles" localSheetId="19">'EA-03 '!$1:$7</definedName>
    <definedName name="_xlnm.Print_Titles" localSheetId="22">'EFE-01  '!$1:$7</definedName>
    <definedName name="_xlnm.Print_Titles" localSheetId="1">'Notas a los Edos Financieros'!$1:$7</definedName>
  </definedNames>
  <calcPr calcId="152511"/>
</workbook>
</file>

<file path=xl/calcChain.xml><?xml version="1.0" encoding="utf-8"?>
<calcChain xmlns="http://schemas.openxmlformats.org/spreadsheetml/2006/main">
  <c r="C114" i="16" l="1"/>
  <c r="C201" i="21" l="1"/>
  <c r="D201" i="21"/>
  <c r="E201" i="21"/>
  <c r="C86" i="16"/>
  <c r="O10" i="15" l="1"/>
  <c r="L10" i="15"/>
  <c r="I10" i="15"/>
  <c r="L9" i="15"/>
  <c r="C121" i="18" l="1"/>
  <c r="C32" i="22"/>
  <c r="C62" i="22"/>
  <c r="G14" i="3"/>
  <c r="F14" i="3"/>
  <c r="E14" i="3"/>
  <c r="D14" i="3"/>
  <c r="G45" i="4"/>
  <c r="F45" i="4"/>
  <c r="E45" i="4"/>
  <c r="D45" i="4"/>
  <c r="C45" i="4"/>
  <c r="G35" i="4"/>
  <c r="F35" i="4"/>
  <c r="E35" i="4"/>
  <c r="D35" i="4"/>
  <c r="C35" i="4"/>
  <c r="C26" i="14"/>
  <c r="C10" i="14"/>
  <c r="C18" i="13"/>
  <c r="G57" i="12"/>
  <c r="F57" i="12"/>
  <c r="E57" i="12"/>
  <c r="D57" i="12"/>
  <c r="C57" i="12"/>
  <c r="C20" i="11"/>
  <c r="E34" i="9"/>
  <c r="D34" i="9"/>
  <c r="C34" i="9"/>
  <c r="E22" i="9"/>
  <c r="D22" i="9"/>
  <c r="C22" i="9"/>
  <c r="E104" i="8"/>
  <c r="D104" i="8"/>
  <c r="E94" i="8"/>
  <c r="D94" i="8"/>
  <c r="E67" i="8"/>
  <c r="D67" i="8"/>
  <c r="E57" i="8"/>
  <c r="D57" i="8"/>
  <c r="G15" i="4"/>
  <c r="F15" i="4"/>
  <c r="E15" i="4"/>
  <c r="D15" i="4"/>
  <c r="F24" i="3"/>
  <c r="D24" i="3"/>
  <c r="C21" i="2"/>
  <c r="C104" i="8"/>
  <c r="C94" i="8"/>
  <c r="C67" i="8"/>
  <c r="G115" i="4"/>
  <c r="F115" i="4"/>
  <c r="E115" i="4"/>
  <c r="D115" i="4"/>
  <c r="C115" i="4"/>
  <c r="G105" i="4"/>
  <c r="F105" i="4"/>
  <c r="E105" i="4"/>
  <c r="D105" i="4"/>
  <c r="C105" i="4"/>
  <c r="G95" i="4"/>
  <c r="F95" i="4"/>
  <c r="E95" i="4"/>
  <c r="D95" i="4"/>
  <c r="C95" i="4"/>
  <c r="G85" i="4"/>
  <c r="F85" i="4"/>
  <c r="E85" i="4"/>
  <c r="D85" i="4"/>
  <c r="C85" i="4"/>
  <c r="G75" i="4"/>
  <c r="F75" i="4"/>
  <c r="E75" i="4"/>
  <c r="D75" i="4"/>
  <c r="C75" i="4"/>
  <c r="C16" i="7"/>
  <c r="C10" i="13"/>
  <c r="C27" i="25"/>
  <c r="C9" i="25"/>
  <c r="C15" i="26"/>
  <c r="C20" i="26" s="1"/>
  <c r="C9" i="26"/>
  <c r="C18" i="14"/>
  <c r="G37" i="12"/>
  <c r="F37" i="12"/>
  <c r="E37" i="12"/>
  <c r="D37" i="12"/>
  <c r="C37" i="12"/>
  <c r="I18" i="15"/>
  <c r="C13" i="9"/>
  <c r="D13" i="9"/>
  <c r="E13" i="9"/>
  <c r="C16" i="6"/>
  <c r="O18" i="15"/>
  <c r="N18" i="15"/>
  <c r="M18" i="15"/>
  <c r="L18" i="15"/>
  <c r="K18" i="15"/>
  <c r="H18" i="15"/>
  <c r="G18" i="15"/>
  <c r="F18" i="15"/>
  <c r="E64" i="20"/>
  <c r="D64" i="20"/>
  <c r="C64" i="20"/>
  <c r="E22" i="19"/>
  <c r="D22" i="19"/>
  <c r="C22" i="19"/>
  <c r="C14" i="17"/>
  <c r="C11" i="11"/>
  <c r="C57" i="8"/>
  <c r="E47" i="8"/>
  <c r="D47" i="8"/>
  <c r="C47" i="8"/>
  <c r="E16" i="8"/>
  <c r="D16" i="8"/>
  <c r="C16" i="8"/>
  <c r="B28" i="5"/>
  <c r="C26" i="5"/>
  <c r="C16" i="5"/>
  <c r="G25" i="4"/>
  <c r="F25" i="4"/>
  <c r="E25" i="4"/>
  <c r="D25" i="4"/>
  <c r="C25" i="4"/>
  <c r="C15" i="4"/>
  <c r="G24" i="3"/>
  <c r="E24" i="3"/>
  <c r="C24" i="3"/>
  <c r="C14" i="3"/>
  <c r="C86" i="2"/>
  <c r="C73" i="2"/>
  <c r="C60" i="2"/>
  <c r="C35" i="25" l="1"/>
</calcChain>
</file>

<file path=xl/sharedStrings.xml><?xml version="1.0" encoding="utf-8"?>
<sst xmlns="http://schemas.openxmlformats.org/spreadsheetml/2006/main" count="1394" uniqueCount="956">
  <si>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</si>
  <si>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</si>
  <si>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</si>
  <si>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</si>
  <si>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</si>
  <si>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</si>
  <si>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</si>
  <si>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</si>
  <si>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</si>
  <si>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</si>
  <si>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</si>
  <si>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</si>
  <si>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</si>
  <si>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</si>
  <si>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</si>
  <si>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</si>
  <si>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</si>
  <si>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</si>
  <si>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</si>
  <si>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</si>
  <si>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</si>
  <si>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</si>
  <si>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</si>
  <si>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</si>
  <si>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</si>
  <si>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</si>
  <si>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</si>
  <si>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</si>
  <si>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</si>
  <si>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</si>
  <si>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</si>
  <si>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</si>
  <si>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</si>
  <si>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</si>
  <si>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</si>
  <si>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</si>
  <si>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</si>
  <si>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</si>
  <si>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</si>
  <si>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</si>
  <si>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</si>
  <si>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</si>
  <si>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</si>
  <si>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</si>
  <si>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</si>
  <si>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NOTA:   ESF-01</t>
  </si>
  <si>
    <t>CUENTA</t>
  </si>
  <si>
    <t>NOMBRE DE LA CUENTA</t>
  </si>
  <si>
    <t>MONTO</t>
  </si>
  <si>
    <t>TIPO</t>
  </si>
  <si>
    <t>MONTO PARCIAL</t>
  </si>
  <si>
    <t>NOTA:   ESF-02</t>
  </si>
  <si>
    <t>2012</t>
  </si>
  <si>
    <t>NOTA:   ESF-03</t>
  </si>
  <si>
    <t>IMPORTE</t>
  </si>
  <si>
    <t>A 90 días</t>
  </si>
  <si>
    <t>A 180 días</t>
  </si>
  <si>
    <t>A 365 días</t>
  </si>
  <si>
    <t>+ 365 días</t>
  </si>
  <si>
    <t>CARACTERÍSTICAS</t>
  </si>
  <si>
    <t>ESTATUS DEL ADEUDO</t>
  </si>
  <si>
    <t>1140    INVENTARIOS</t>
  </si>
  <si>
    <t>NOTA:    ESF-05</t>
  </si>
  <si>
    <t>MÉTODO</t>
  </si>
  <si>
    <t>1150    ALMACENES</t>
  </si>
  <si>
    <t>1213    FIDEICOMISOS, MANDATOS Y CONTRATOS ANÁLOGOS</t>
  </si>
  <si>
    <t xml:space="preserve">NOTA:        ESF-06 </t>
  </si>
  <si>
    <t>CARATERÍSTICAS</t>
  </si>
  <si>
    <t>NOMBRE DEL FIDEICOMISO</t>
  </si>
  <si>
    <t>OBJETO DEL FIDEICOMISO</t>
  </si>
  <si>
    <t>1214    PARTICIPACIONES Y APORTACIONES DE CAPITAL</t>
  </si>
  <si>
    <t>NOTA:        ESF-07</t>
  </si>
  <si>
    <t xml:space="preserve">EMPRESA/OPDes </t>
  </si>
  <si>
    <t>1230    BIENES INMUEBLES, INFRAESTRUCTURA Y CONSTRUCCIONES EN PROCESO</t>
  </si>
  <si>
    <t>NOTA:       ESF-08</t>
  </si>
  <si>
    <t>SALDO INICIAL</t>
  </si>
  <si>
    <t>SALDO FINAL</t>
  </si>
  <si>
    <t>FLUJO</t>
  </si>
  <si>
    <t>CRITERIO</t>
  </si>
  <si>
    <t>1240    BIENES MUEBLES</t>
  </si>
  <si>
    <t>NOTA:        ESF-09</t>
  </si>
  <si>
    <t>NOTA:       ESF-09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</si>
  <si>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</si>
  <si>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</si>
  <si>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</si>
  <si>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</si>
  <si>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ESF-11</t>
  </si>
  <si>
    <t xml:space="preserve">NOTA:         ESF-12 </t>
  </si>
  <si>
    <t>NOTA:         ESF-13</t>
  </si>
  <si>
    <t>NATURALEZA</t>
  </si>
  <si>
    <t>NOTA:     ESF-14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</si>
  <si>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</si>
  <si>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</si>
  <si>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</si>
  <si>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</si>
  <si>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</si>
  <si>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</si>
  <si>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</si>
  <si>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</si>
  <si>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</si>
  <si>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</si>
  <si>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</si>
  <si>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</si>
  <si>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</si>
  <si>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</si>
  <si>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</si>
  <si>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</si>
  <si>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</si>
  <si>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</si>
  <si>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</si>
  <si>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</si>
  <si>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</si>
  <si>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</si>
  <si>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NOTA:   ERA-01</t>
  </si>
  <si>
    <t>%  GASTO</t>
  </si>
  <si>
    <t>EXPLICACIÓN</t>
  </si>
  <si>
    <t>NOTA:    VHP-01</t>
  </si>
  <si>
    <t>MODIFICACION</t>
  </si>
  <si>
    <t>NOTA:        VHP-02</t>
  </si>
  <si>
    <t>NOTA:         EFE-01</t>
  </si>
  <si>
    <t>NOTA:     EFE-02</t>
  </si>
  <si>
    <t>% SUB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</si>
  <si>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</si>
  <si>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</si>
  <si>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</si>
  <si>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</si>
  <si>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NOTAS DE MEMORIA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</si>
  <si>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</si>
  <si>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</si>
  <si>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</si>
  <si>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</si>
  <si>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</si>
  <si>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</si>
  <si>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</si>
  <si>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</si>
  <si>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</si>
  <si>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</si>
  <si>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</si>
  <si>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4300    OTROS INGRESOS Y BENEFICIOS</t>
  </si>
  <si>
    <t>3100    HACIENDA PÚBLICA/PATRIMONIO CONTRIBUIDO</t>
  </si>
  <si>
    <t>3200    HACIENDA PÚBLICA/PATRIMONIO GENERADO</t>
  </si>
  <si>
    <t>1114    INVERSIONES TEMPORALES (HASTA 3 MESES)</t>
  </si>
  <si>
    <t>1122    CUENTAS POR COBRAR A CORTO PLAZO</t>
  </si>
  <si>
    <t>1123    DEUDORES DIVERSOS POR COBRAR A CORTO PLAZO</t>
  </si>
  <si>
    <t>1250    ACTIVOS INTANGIBLES</t>
  </si>
  <si>
    <t>1290    OTROS ACTIVOS NO CIRCULANTES</t>
  </si>
  <si>
    <t>2159    OTROS PASIVOS DIFERIDOS A CORTO PLAZO</t>
  </si>
  <si>
    <t>2199    OTROS PASIVOS CIRCULANTES</t>
  </si>
  <si>
    <t>1121    INVERSIONES FINANCIERAS DE CORTO PLAZO</t>
  </si>
  <si>
    <t>1211    INVERSIONES A LARGO PLAZO</t>
  </si>
  <si>
    <t>1124    INGRESOS POR RECUPERAR A CORTO PLAZO</t>
  </si>
  <si>
    <t>1125    DEUDORES POR ANTICIPOS DE TESORERÍA A CORTO PLAZO</t>
  </si>
  <si>
    <t>1270    ACTIVOS DIFERIDOS</t>
  </si>
  <si>
    <t>2240    PASIVO DIFERIDO A LARGO PLAZO</t>
  </si>
  <si>
    <t>1110    FLUJO DE EFECTIVO</t>
  </si>
  <si>
    <t>NOTAS</t>
  </si>
  <si>
    <t>DESCRIPCIÓN</t>
  </si>
  <si>
    <t>NOTAS A LOS ESTADOS FINANCIEROS</t>
  </si>
  <si>
    <t>2013</t>
  </si>
  <si>
    <t>Núm. Contrato de Crédito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</si>
  <si>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</si>
  <si>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</si>
  <si>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</si>
  <si>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</si>
  <si>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</si>
  <si>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</si>
  <si>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</si>
  <si>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</si>
  <si>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</si>
  <si>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</si>
  <si>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</si>
  <si>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</si>
  <si>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</si>
  <si>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</si>
  <si>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</si>
  <si>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</si>
  <si>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Adeudos de ejercicios fiscales anteriores (ADEFAS)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</si>
  <si>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</si>
  <si>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</si>
  <si>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</si>
  <si>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</si>
  <si>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</si>
  <si>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4. Total de Gasto Contable (4 = 1 - 2 + 3)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</si>
  <si>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</si>
  <si>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</si>
  <si>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</si>
  <si>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</si>
  <si>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</si>
  <si>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</si>
  <si>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</si>
  <si>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</si>
  <si>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</si>
  <si>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</si>
  <si>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</si>
  <si>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4. Ingresos Contables (4 = 1 + 2 - 3)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</si>
  <si>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</si>
  <si>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</si>
  <si>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</si>
  <si>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</si>
  <si>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</si>
  <si>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Amortización de la deuda pública</t>
  </si>
  <si>
    <t>Otros ingresos presupuestarios no contables</t>
  </si>
  <si>
    <t>Otros egresos presupuestales no contables</t>
  </si>
  <si>
    <t>Otros gastos</t>
  </si>
  <si>
    <t>Otros gastos contables no presupuestales</t>
  </si>
  <si>
    <t>3. Más gastos contables no presupuestales</t>
  </si>
  <si>
    <t>00</t>
  </si>
  <si>
    <t>2014</t>
  </si>
  <si>
    <t>5000    GASTOS Y OTRAS PERDIDAS</t>
  </si>
  <si>
    <t>2160    FONDOS Y BIENES DE TERCEROS EN GARANTÍA Y/O ADMINISTRACION A CORTO PLAZO</t>
  </si>
  <si>
    <t>Memoria</t>
  </si>
  <si>
    <t>1115    FONDOS CON AFECTACIÓN ESPECÍFICA</t>
  </si>
  <si>
    <t>5800-6100-6300</t>
  </si>
  <si>
    <t>Conciliacion_Ig</t>
  </si>
  <si>
    <t>Conciliacion_Eg</t>
  </si>
  <si>
    <t>1261    DEPRECIACIÓN ACUMULADA DE BIENES INMUEBLES</t>
  </si>
  <si>
    <t>1262    DEPRECIACIÓN ACUMULADA DE INFRAESTRUCTURA</t>
  </si>
  <si>
    <t>1263    DEPRECIACIÓN ACUMULADA DE BIENES MUEBLES</t>
  </si>
  <si>
    <t>1264    DETERIORO ACUMULADO DE ACTIVOS BIOLÓGICOS</t>
  </si>
  <si>
    <t>1265    AMORTIZACIÓN ACUMULADA DE ACTIVOS INTANGIBLES</t>
  </si>
  <si>
    <t>NOTA:     EFE-03</t>
  </si>
  <si>
    <t>TOTAL_1140</t>
  </si>
  <si>
    <t>TOTAL_1150</t>
  </si>
  <si>
    <t>TOTAL_1114</t>
  </si>
  <si>
    <t>TOTAL_1115</t>
  </si>
  <si>
    <t>TOTAL_1121</t>
  </si>
  <si>
    <t>TOTAL_1211</t>
  </si>
  <si>
    <t>TOTAL_1122</t>
  </si>
  <si>
    <t>TOTAL_1124</t>
  </si>
  <si>
    <t>TOTAL_1123</t>
  </si>
  <si>
    <t>TOTAL_1125</t>
  </si>
  <si>
    <t>TOTAL_1213</t>
  </si>
  <si>
    <t>TOTAL_1214</t>
  </si>
  <si>
    <t>TOTAL_1240</t>
  </si>
  <si>
    <t>TOTAL_1261</t>
  </si>
  <si>
    <t>TOTAL_1262</t>
  </si>
  <si>
    <t>TOTAL_1264</t>
  </si>
  <si>
    <t>TOTAL_1263</t>
  </si>
  <si>
    <t>TOTAL_1250</t>
  </si>
  <si>
    <t>TOTAL_1265</t>
  </si>
  <si>
    <t>TOTAL_1270</t>
  </si>
  <si>
    <t>TOTAL_1290</t>
  </si>
  <si>
    <t>Método de depreciación</t>
  </si>
  <si>
    <t>Tasa</t>
  </si>
  <si>
    <t>1190    OTROS ACTIVOS CIRCULANTES</t>
  </si>
  <si>
    <t>TOTAL_1190</t>
  </si>
  <si>
    <t>2110    CUENTAS POR PAGAR A CORTO PLAZO</t>
  </si>
  <si>
    <t>2120   DOCUMENTOS POR PAGAR A CORTO PLAZO</t>
  </si>
  <si>
    <t>TOTAL_2110</t>
  </si>
  <si>
    <t>TOTAL_2120</t>
  </si>
  <si>
    <t>2250    FONDOS Y BIENES DE TERCEROS EN GARANTÍA Y/O ADMINISTRACION A LARGO PLAZO</t>
  </si>
  <si>
    <t>TOTAL_2160</t>
  </si>
  <si>
    <t>TOTAL_2250</t>
  </si>
  <si>
    <t>TOTAL_2159</t>
  </si>
  <si>
    <t>TOTAL_2240</t>
  </si>
  <si>
    <t>TOTAL_2199</t>
  </si>
  <si>
    <t>NOTA:         ESF-14</t>
  </si>
  <si>
    <t>4100  INGRESOS DE GESTIÓN</t>
  </si>
  <si>
    <t>4200  PARTICIPACIONES, APORTACIONES, TRANSFERENCIAS, ASIGNACIONES, SUBSIDIOS Y OTRAS AYUDAS</t>
  </si>
  <si>
    <t>TOTAL_4100</t>
  </si>
  <si>
    <t>EFE-03</t>
  </si>
  <si>
    <t>CONCILIACIÓN DEL FLUJO DE EFECTIVO</t>
  </si>
  <si>
    <t>1126    PRÉSTAMOS OTORGADOS A CORTO PLAZO</t>
  </si>
  <si>
    <t>TOTAL_1126</t>
  </si>
  <si>
    <t>1129    OTROS DERECHOS A RECIBIR EFECTIVO O EQUIVALENTES A CORTO PLAZO</t>
  </si>
  <si>
    <t>TOTAL_1129</t>
  </si>
  <si>
    <t>1130    DERECHOS A RECIBIR BIENES O SERVICIOS</t>
  </si>
  <si>
    <t>1221    DOCUMENTOS POR COBRAR A LARGO PLAZO</t>
  </si>
  <si>
    <t>TOTAL_1221</t>
  </si>
  <si>
    <t>1222    DEUDORES DIVERSOS A LARGO PLAZO</t>
  </si>
  <si>
    <t>TOTAL_1222</t>
  </si>
  <si>
    <t>1224    PRÉSTAMOS OTORGADOS A LARGO PLAZO</t>
  </si>
  <si>
    <t>TOTAL_1224</t>
  </si>
  <si>
    <t>1229    OTROS DERECHOS A RECIBIR EFECTIVO O EQUIVALENTES A LARGO PLAZO</t>
  </si>
  <si>
    <t>TOTAL_1229</t>
  </si>
  <si>
    <t>TOTAL_4200</t>
  </si>
  <si>
    <t>TOTAL_4300</t>
  </si>
  <si>
    <t>TOTAL_3100</t>
  </si>
  <si>
    <t>TOTAL_3200</t>
  </si>
  <si>
    <t>1230  BIENES INMUEBLES, INFRAESTRUCTURA Y CONSTRUCCIONES EN PROCESO</t>
  </si>
  <si>
    <t>1240 Y 1250  BIENES MUEBLES E INTANGIBLES</t>
  </si>
  <si>
    <t>NOTA:    EA-03</t>
  </si>
  <si>
    <t>NOTA:   EA-02</t>
  </si>
  <si>
    <t>NOTA:   EA-01</t>
  </si>
  <si>
    <t>EA-01</t>
  </si>
  <si>
    <t>EA-02</t>
  </si>
  <si>
    <t>EA-03</t>
  </si>
  <si>
    <t>Finan. Dispuesto</t>
  </si>
  <si>
    <t>OTROS GASTOS Y PÉRDIDAS EXTRAORDINARIAS</t>
  </si>
  <si>
    <t>Estimaciones por pérdida o deterioro de activos circulantes</t>
  </si>
  <si>
    <t>Estimaciones por pérdida o deterioro de activos no circulantes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</si>
  <si>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</si>
  <si>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</si>
  <si>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</si>
  <si>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</si>
  <si>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</si>
  <si>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</si>
  <si>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</si>
  <si>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</si>
  <si>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</si>
  <si>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</si>
  <si>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</si>
  <si>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</si>
  <si>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</si>
  <si>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</si>
  <si>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</si>
  <si>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</si>
  <si>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</si>
  <si>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</si>
  <si>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Resultado por posición monetaria</t>
  </si>
  <si>
    <t>Pérdidas por participación patrimonial</t>
  </si>
  <si>
    <t>Otros gastos varios</t>
  </si>
  <si>
    <t>INVERSIÓN PÚBLICA</t>
  </si>
  <si>
    <t>Inversión pública no capitalizable</t>
  </si>
  <si>
    <t>Construcción en bienes no capitalizable</t>
  </si>
  <si>
    <t xml:space="preserve">        BIENES DISPONIBLES PARA SU TRANSFORMACIÓN ESTIMACIONES Y DETERIOROS</t>
  </si>
  <si>
    <t>Esta nota aplica para aquellos entes públicos que realicen algún proceso de transformación y/o elaboración de bienes.</t>
  </si>
  <si>
    <t>NOTA:        ESF-04</t>
  </si>
  <si>
    <t>ESF-04</t>
  </si>
  <si>
    <t>BIENES DISPONIBLES PARA SU TRANSFORMACIÓN ESTIMACIONES Y DETERIOROS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</si>
  <si>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</si>
  <si>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</si>
  <si>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CUENTAS DE ORDEN PRESUPUESTARIAS</t>
  </si>
  <si>
    <t>LEY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</si>
  <si>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</si>
  <si>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</si>
  <si>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</si>
  <si>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</si>
  <si>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</si>
  <si>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</si>
  <si>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</si>
  <si>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</si>
  <si>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</si>
  <si>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</si>
  <si>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</si>
  <si>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</si>
  <si>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</si>
  <si>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VALORES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</si>
  <si>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</si>
  <si>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</si>
  <si>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</si>
  <si>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</si>
  <si>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</si>
  <si>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</si>
  <si>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EMISION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</si>
  <si>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</si>
  <si>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</si>
  <si>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</si>
  <si>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</si>
  <si>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</si>
  <si>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</si>
  <si>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GARANTIAS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</si>
  <si>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</si>
  <si>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</si>
  <si>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</si>
  <si>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</si>
  <si>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</si>
  <si>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</si>
  <si>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</si>
  <si>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</si>
  <si>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</si>
  <si>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INVERSION MEDIANTE PROYECTOS PARA PRESTACION DE SERVICIOS (PPS) Y SIMILARES</t>
  </si>
  <si>
    <t>Contratos para Inversión Mediante Proyectos para Prestación de Servicios (PPS) y Similares</t>
  </si>
  <si>
    <t>Inversión Pública Contratada Mediante Proyectos para Prestación de Servicios (PPS) y Similares</t>
  </si>
  <si>
    <t>BIENES EN CONCESIONADOS O EN COMODATO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</si>
  <si>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</si>
  <si>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</si>
  <si>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</si>
  <si>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</si>
  <si>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CONTABLES</t>
  </si>
  <si>
    <t>7.X</t>
  </si>
  <si>
    <t>Bienes arqueológicos, artísticos e históricos en custodia</t>
  </si>
  <si>
    <t>7.X.1</t>
  </si>
  <si>
    <t>Bienes arqueológicos en custodia</t>
  </si>
  <si>
    <t>7.X.2</t>
  </si>
  <si>
    <t>Custodia de bienes arqueológicos</t>
  </si>
  <si>
    <t>7.X.3</t>
  </si>
  <si>
    <t>Bienes artísticos en custodia</t>
  </si>
  <si>
    <t>7.X.4</t>
  </si>
  <si>
    <t>Custodia de bienes artísticos</t>
  </si>
  <si>
    <t>7.X.5</t>
  </si>
  <si>
    <t>Bienes históricos en custodia</t>
  </si>
  <si>
    <t>7.X.6</t>
  </si>
  <si>
    <t>Custodia de bienes históricos</t>
  </si>
  <si>
    <t>B) Presupuestales</t>
  </si>
  <si>
    <t>@se6#16</t>
  </si>
  <si>
    <t>TOTAL_1130</t>
  </si>
  <si>
    <t>TOTAL_1230</t>
  </si>
  <si>
    <t>TOTAL_5000</t>
  </si>
  <si>
    <t>TOTAL_1110</t>
  </si>
  <si>
    <t>TOTAL_1240 Y 1250</t>
  </si>
  <si>
    <t>REC MPAL 0169013385</t>
  </si>
  <si>
    <t>INV BAJIO 8182339020</t>
  </si>
  <si>
    <t>NVERSION AB13 204390</t>
  </si>
  <si>
    <t>2044504879 FISM 14</t>
  </si>
  <si>
    <t>BBVA 2044567935 APOR</t>
  </si>
  <si>
    <t>BBAJIO 12601969 INVE</t>
  </si>
  <si>
    <t>BJIO 14362834 Invers</t>
  </si>
  <si>
    <t>INVERSION 2046374181</t>
  </si>
  <si>
    <t>INVERSION 14967483 FAISM 2016</t>
  </si>
  <si>
    <t>INV CONADA 14 249BAJ</t>
  </si>
  <si>
    <t>BAJIO 15688237 I-FORTALECE2016</t>
  </si>
  <si>
    <t>BAJIO 15690019  I-ITS2016</t>
  </si>
  <si>
    <t>BBVA REC INS 2007-09</t>
  </si>
  <si>
    <t>BBVA RECUP INSU 2010</t>
  </si>
  <si>
    <t>BBVA PDIBC 2012</t>
  </si>
  <si>
    <t>BBVA 0193809021 F EX</t>
  </si>
  <si>
    <t>BBVA BANCOMER0019437</t>
  </si>
  <si>
    <t>BBVA 0195988101 PROG</t>
  </si>
  <si>
    <t>BNMX FIDEICOMISO 1356869</t>
  </si>
  <si>
    <t>BANAMEX 5091452 PIDM</t>
  </si>
  <si>
    <t>BMEX 8289897 AMPIDMC</t>
  </si>
  <si>
    <t>SANT CENTRO HIS 2007</t>
  </si>
  <si>
    <t>SANT INSUM AGRO 2007</t>
  </si>
  <si>
    <t>BAJIO, 11160249,  CONADE 2014</t>
  </si>
  <si>
    <t>BAJIO 11615721 AP. M</t>
  </si>
  <si>
    <t>BAJIO 11836475 COPSU</t>
  </si>
  <si>
    <t>BAJIO AEPISBCCPDIB14</t>
  </si>
  <si>
    <t>BAJIO AMPISBCC14 622</t>
  </si>
  <si>
    <t>BAJ FIBIR14 CTA 1690</t>
  </si>
  <si>
    <t>BANJIO 14019731 PISBCCFAISE15</t>
  </si>
  <si>
    <t>BANJIO 14019582 PISBCCFAFEF15</t>
  </si>
  <si>
    <t>BAJIO 15147481 AFFORTASEG16</t>
  </si>
  <si>
    <t>BAJIO 15147713 COPFORTASEG16</t>
  </si>
  <si>
    <t>15540206-0101 BAJIO</t>
  </si>
  <si>
    <t>15688237 BAJIO, FORTALECE 2016</t>
  </si>
  <si>
    <t>15690019 BAJIO, ITS2016</t>
  </si>
  <si>
    <t>16280570 VERTIENTES</t>
  </si>
  <si>
    <t>16138778-0101 PROGR</t>
  </si>
  <si>
    <t>SUBS AL SALARIO RM07</t>
  </si>
  <si>
    <t>SUBS AL SALARIO RM11</t>
  </si>
  <si>
    <t>SUBS AL SALARIO F206</t>
  </si>
  <si>
    <t>SUBSIDIO AL SALARIO</t>
  </si>
  <si>
    <t>Funcionarios y empleados</t>
  </si>
  <si>
    <t>Gastos por Comprobar</t>
  </si>
  <si>
    <t>Nextel</t>
  </si>
  <si>
    <t>Anticipos de Nómina</t>
  </si>
  <si>
    <t>Exfuncionarios y Empleados</t>
  </si>
  <si>
    <t>Fondo Fijo</t>
  </si>
  <si>
    <t>Otros deudores</t>
  </si>
  <si>
    <t>Ctas x Cob Intermuni</t>
  </si>
  <si>
    <t>Beneficiarios de programas</t>
  </si>
  <si>
    <t>Ant Prov Prest Serv C P</t>
  </si>
  <si>
    <t>Ant Contratistas C P</t>
  </si>
  <si>
    <t>Terrenos</t>
  </si>
  <si>
    <t>Edificación habitacional</t>
  </si>
  <si>
    <t>Edificación no habitacional</t>
  </si>
  <si>
    <t>División terrenos</t>
  </si>
  <si>
    <t>Muebles de oficina y estantería</t>
  </si>
  <si>
    <t>Muebles excepto ofic</t>
  </si>
  <si>
    <t>Computadoras</t>
  </si>
  <si>
    <t>Otros mobiliarios</t>
  </si>
  <si>
    <t>Mobiliario y eqcom</t>
  </si>
  <si>
    <t>Equipo de audio y de video</t>
  </si>
  <si>
    <t>Aparatos deportivos</t>
  </si>
  <si>
    <t>Camaras fotograficas y de video</t>
  </si>
  <si>
    <t>Otro mobiliario</t>
  </si>
  <si>
    <t>Equso médico denta</t>
  </si>
  <si>
    <t>Instrumentos médicos</t>
  </si>
  <si>
    <t>Automóviles y camiones</t>
  </si>
  <si>
    <t>Carrocerías y remolques</t>
  </si>
  <si>
    <t>Otro equipo de transporte</t>
  </si>
  <si>
    <t>Eq defensa y segurid</t>
  </si>
  <si>
    <t>maq y eqagrop</t>
  </si>
  <si>
    <t>Maquinaria y equipo industrial</t>
  </si>
  <si>
    <t>maq y eqConstruc</t>
  </si>
  <si>
    <t>Sist AA calefacció</t>
  </si>
  <si>
    <t>Eq Comunicación</t>
  </si>
  <si>
    <t>Accesorios de iluminación</t>
  </si>
  <si>
    <t>ApareléctrUdom</t>
  </si>
  <si>
    <t>Eq de generación</t>
  </si>
  <si>
    <t>Herramientas</t>
  </si>
  <si>
    <t>Otros equipos</t>
  </si>
  <si>
    <t>Software</t>
  </si>
  <si>
    <t>Licencia informatica</t>
  </si>
  <si>
    <t>Amort Acum Software</t>
  </si>
  <si>
    <t>Sueldos por pagar CP</t>
  </si>
  <si>
    <t>PASIVOS CAP. 1000</t>
  </si>
  <si>
    <t>Proveedores por pagar CP</t>
  </si>
  <si>
    <t>PASIVOS CAP. 2000</t>
  </si>
  <si>
    <t>PASIVOS CAP. 3000</t>
  </si>
  <si>
    <t>PASIVOS CAP. 5000</t>
  </si>
  <si>
    <t>Contratistas por pagar CP</t>
  </si>
  <si>
    <t>PASIVOS CAP. 6000</t>
  </si>
  <si>
    <t>RET ISR SERV PROF RM</t>
  </si>
  <si>
    <t>RETENCION IVA RECURSO MUNICIPAL</t>
  </si>
  <si>
    <t>RET ISR ARREND RM</t>
  </si>
  <si>
    <t>RET ISR SERV PROF 10</t>
  </si>
  <si>
    <t>RET IMPT CED SERV PR</t>
  </si>
  <si>
    <t>RET IMPT CED ARRE RM</t>
  </si>
  <si>
    <t>RET ISR SERV PROFESI</t>
  </si>
  <si>
    <t>RET CED SERV PROFESI</t>
  </si>
  <si>
    <t>RET ISR SUELDOS</t>
  </si>
  <si>
    <t>C. SIN CAJA DE AHORR</t>
  </si>
  <si>
    <t>INFONACOT</t>
  </si>
  <si>
    <t>RET ISR ASIMILABLES</t>
  </si>
  <si>
    <t>RETENCION DIVO</t>
  </si>
  <si>
    <t>RETENCION ISR ARRENDAMIENTO</t>
  </si>
  <si>
    <t>RETENCION CEDULAR ARRENDAMIENTO</t>
  </si>
  <si>
    <t>Fondo de Ahorro</t>
  </si>
  <si>
    <t>Otras ctas por pagar CP</t>
  </si>
  <si>
    <t>Ctas x Pag Intermuni</t>
  </si>
  <si>
    <t>Fondo de Ahorro 2009</t>
  </si>
  <si>
    <t>CONSTRUCCION DE COLECTOR CAMEMBARO Y PLANTA TRATADORA DE AGUAS RESIDUALES</t>
  </si>
  <si>
    <t>BANCO DEL BAJIO, S.A.</t>
  </si>
  <si>
    <t>CONTRATO DE APERTURA DE CREDITO SIMPLE</t>
  </si>
  <si>
    <t>TIIE + 1.5%</t>
  </si>
  <si>
    <t>95/95</t>
  </si>
  <si>
    <t>150/5</t>
  </si>
  <si>
    <t>GOBIERNO DEL ESTADO DE GUANAJUATO</t>
  </si>
  <si>
    <t>PARTICIPACIONES PRESENTES Y FUTURAS DE INGRESOS FEDERALES</t>
  </si>
  <si>
    <t>RAMO 33 FONDO 2</t>
  </si>
  <si>
    <t>OBRA RESTAURACION TEMPLO DE SAN FRANCISCO Y REMODELACION DEL JARDIN PRINCIPAL</t>
  </si>
  <si>
    <t>CONTRATO DE MANDATO ESPECIAL IRREVOCABLE PARA ACTOS DE DOMINIO</t>
  </si>
  <si>
    <t>TIIE + 1.8%</t>
  </si>
  <si>
    <t>50/60</t>
  </si>
  <si>
    <t>219/12</t>
  </si>
  <si>
    <t>192 ESTATAL Y 196 FEDERAL</t>
  </si>
  <si>
    <r>
      <t xml:space="preserve">NOTAS A LOS ESTADOS FINANCIEROS DE  TERCER TRIMESTRE DE </t>
    </r>
    <r>
      <rPr>
        <b/>
        <sz val="8"/>
        <color indexed="10"/>
        <rFont val="Arial"/>
        <family val="2"/>
      </rPr>
      <t>2016</t>
    </r>
  </si>
  <si>
    <t>PREDIAL URBANO CORRIENTE</t>
  </si>
  <si>
    <t>PREDIAL RÚSTICO CORRIENTE</t>
  </si>
  <si>
    <t>PREDIAL URBANO REZAGO</t>
  </si>
  <si>
    <t>PREDIAL RÚSTICO REZAGO</t>
  </si>
  <si>
    <t>TRASLACIÓN DE DOMINIO URBANO</t>
  </si>
  <si>
    <t>TRASLACIÓN DE DOMINIO RÚSTICO</t>
  </si>
  <si>
    <t>DIV Y LOTIFIC INMUEB</t>
  </si>
  <si>
    <t>DIV Y ESPECTAC PÚBLI</t>
  </si>
  <si>
    <t>EXPLOT BANCOS MARMOL</t>
  </si>
  <si>
    <t>CONTRIBUC DE MEJORAS</t>
  </si>
  <si>
    <t>PANTEONES ZONA URBAN</t>
  </si>
  <si>
    <t>PANTEONES ZONA RURAL</t>
  </si>
  <si>
    <t>LIMPIA Y RECOLECCION</t>
  </si>
  <si>
    <t>VTA TERR PANT URBANA</t>
  </si>
  <si>
    <t>VTA TERR PANT RURAL</t>
  </si>
  <si>
    <t>SACRIFICIO DE GANADO BOVINO</t>
  </si>
  <si>
    <t>SACRIFICIO DE GANADO PORCINO</t>
  </si>
  <si>
    <t>DESTACE DE ANIMALES</t>
  </si>
  <si>
    <t>MARC ANIM AN MATANZA</t>
  </si>
  <si>
    <t>DERECHO DE ALUMBRADO PUBLICO</t>
  </si>
  <si>
    <t>SERVICIOS DE SEGURIDAD PÚBLICA</t>
  </si>
  <si>
    <t>LICENC CONST  AMPLIA</t>
  </si>
  <si>
    <t>FACT DIV, LOTI, FUS</t>
  </si>
  <si>
    <t>ANAL PRE USO SUELO</t>
  </si>
  <si>
    <t>LIC USO SUELO ALINEA</t>
  </si>
  <si>
    <t>PERM COLOC M VIA PUB</t>
  </si>
  <si>
    <t>CERTIF NO. OFICIAL</t>
  </si>
  <si>
    <t>CERT T OBRA USO EDIF</t>
  </si>
  <si>
    <t>CONSTRUCCIÓN DE RAMPA</t>
  </si>
  <si>
    <t>LICENCIA DE ALINEAMIENTO</t>
  </si>
  <si>
    <t>PERM RUPTURA PAVIMEN</t>
  </si>
  <si>
    <t>LIC REMODEL GAVETA</t>
  </si>
  <si>
    <t>AVAL INM URB Y SUBUR</t>
  </si>
  <si>
    <t>AVALUOS DE INMUEBLES RÚSTICOS</t>
  </si>
  <si>
    <t>SERV FRACCIONAMIENTO</t>
  </si>
  <si>
    <t>LIC COLOC ANUNCIOS</t>
  </si>
  <si>
    <t>PERM VTA BEBIDA ALCO</t>
  </si>
  <si>
    <t>PERM EXT HORA BEB AL</t>
  </si>
  <si>
    <t>CERT VAL FIS PROP RA</t>
  </si>
  <si>
    <t>CERT EDO CTA IMPTO</t>
  </si>
  <si>
    <t>CONST EXPED DEP DIST</t>
  </si>
  <si>
    <t>CERT EXP SEC AYUNTAM</t>
  </si>
  <si>
    <t>CONC SERV PUB URBA Y</t>
  </si>
  <si>
    <t>TRANSMISION DER CONC</t>
  </si>
  <si>
    <t>REF CON SERV URB SUB</t>
  </si>
  <si>
    <t>PERM EVEN TRANSP PUB</t>
  </si>
  <si>
    <t>PERM SERV EXTRAORDIN</t>
  </si>
  <si>
    <t>CONSTANCIA DE DESPINTADO</t>
  </si>
  <si>
    <t>REVISTA MECANICA SEMESTRAL</t>
  </si>
  <si>
    <t>AUT PROR USO UNIDAD</t>
  </si>
  <si>
    <t>LIC FUNC GIRO COMERC</t>
  </si>
  <si>
    <t>CONCESIÓN DE LOCAL</t>
  </si>
  <si>
    <t>CONCESIÓN DE PLANCHA</t>
  </si>
  <si>
    <t>CONCESIÓN DE LUGAR</t>
  </si>
  <si>
    <t>LIC EJERC C VIA PUB</t>
  </si>
  <si>
    <t>PERM FUNC HORA EXTRA</t>
  </si>
  <si>
    <t>CONCE ESTAC PUBLICOS</t>
  </si>
  <si>
    <t>INSC PADRON PROVEEDO</t>
  </si>
  <si>
    <t>BASES DE LICITACIÓN</t>
  </si>
  <si>
    <t>REG REFRE PERITO VAL</t>
  </si>
  <si>
    <t>PERM LIC FIESTAS Y E</t>
  </si>
  <si>
    <t>PERM MANIO CAR Y DES</t>
  </si>
  <si>
    <t>OTROS DERECHOS</t>
  </si>
  <si>
    <t>GIMNASIO MUNICIPAL</t>
  </si>
  <si>
    <t>UNIDAD DEPORTIVA</t>
  </si>
  <si>
    <t>SANITARIOS MUNICIPALES</t>
  </si>
  <si>
    <t>FORMAS VALORADAS</t>
  </si>
  <si>
    <t>PRODUCTOS FINANCIEROS</t>
  </si>
  <si>
    <t>RECARGOS PREDIAL</t>
  </si>
  <si>
    <t>RECARGOS</t>
  </si>
  <si>
    <t>GASTOS DE EJECUCIÓN</t>
  </si>
  <si>
    <t>MULTAS FISCALES REGLAMENTOS</t>
  </si>
  <si>
    <t>MULTAS DE SEGURIDAD PÚBLICA</t>
  </si>
  <si>
    <t>MULTAS DE TRÁNSITO MUNICIPAL</t>
  </si>
  <si>
    <t>MULTAS CATASTRO</t>
  </si>
  <si>
    <t>MULTAS DE DESARROLLO URBANO</t>
  </si>
  <si>
    <t>REINTEGROS</t>
  </si>
  <si>
    <t>DONATIVOS EN EFECTIVO</t>
  </si>
  <si>
    <t>FONDO GENERAL</t>
  </si>
  <si>
    <t>IMPT FED TENENCIA</t>
  </si>
  <si>
    <t>IMPT ESP PRODUC SERV</t>
  </si>
  <si>
    <t>LIC FUNC BEBIDAS ALC</t>
  </si>
  <si>
    <t>IMPT AUTO NUEVOS</t>
  </si>
  <si>
    <t>FONDO DE FOMENTO MUNICIPAL</t>
  </si>
  <si>
    <t>FONDO IEPS DE GASOLINA</t>
  </si>
  <si>
    <t>FONDO DE FISCALIZACIÓN</t>
  </si>
  <si>
    <t>FONDO DE COMPENSACIÓN ISAN</t>
  </si>
  <si>
    <t>FONDO ISR PARTICIPABLE</t>
  </si>
  <si>
    <t>FON APORT INFRA MPAL</t>
  </si>
  <si>
    <t>APORT BEN OBRA PUBLI</t>
  </si>
  <si>
    <t>PRODUCTOS FINANCIEROS FONDO 1</t>
  </si>
  <si>
    <t>OTROS ING DE RAMO 33</t>
  </si>
  <si>
    <t>APORTACIONES FORTAMUN</t>
  </si>
  <si>
    <t>PRODUCTOS FINANCIEROS FONDO 2</t>
  </si>
  <si>
    <t>APOYO PROGRAMAS SECTORIALES</t>
  </si>
  <si>
    <t>APOYO GOB EDO P SECT</t>
  </si>
  <si>
    <t>APORT BENEF CONVENIO</t>
  </si>
  <si>
    <t>Dietas</t>
  </si>
  <si>
    <t>Sueldos Base</t>
  </si>
  <si>
    <t>Remuneraciones para eventuales</t>
  </si>
  <si>
    <t>Prima quinquenal</t>
  </si>
  <si>
    <t>Antigüedad</t>
  </si>
  <si>
    <t>Prima Vacacional</t>
  </si>
  <si>
    <t>Gratificación de fin de año</t>
  </si>
  <si>
    <t>Remun Horas extra</t>
  </si>
  <si>
    <t>Compensaciones por servicios</t>
  </si>
  <si>
    <t>Aportaciones IMSS</t>
  </si>
  <si>
    <t>Indemn Acc Trabajo</t>
  </si>
  <si>
    <t>Liquid por indem</t>
  </si>
  <si>
    <t>Prestaciones CGT</t>
  </si>
  <si>
    <t>Asign Adic sueldo</t>
  </si>
  <si>
    <t>Otras prestaciones</t>
  </si>
  <si>
    <t>Despensa</t>
  </si>
  <si>
    <t>Fondo de ahorro</t>
  </si>
  <si>
    <t>Fondo de ahorro LECRP</t>
  </si>
  <si>
    <t>Premio por asistencia</t>
  </si>
  <si>
    <t>Premio por puntualidad</t>
  </si>
  <si>
    <t>Materiales y útiles de oficina</t>
  </si>
  <si>
    <t>Mat y útiles Tec In</t>
  </si>
  <si>
    <t>Mat impreso  e info</t>
  </si>
  <si>
    <t>Material de limpieza</t>
  </si>
  <si>
    <t>Materiales y útiles de enseñanza</t>
  </si>
  <si>
    <t>Prod Alimen instal</t>
  </si>
  <si>
    <t>Prod Alim p Personas</t>
  </si>
  <si>
    <t>Prod Alim Animales</t>
  </si>
  <si>
    <t>Utensilios alimentac</t>
  </si>
  <si>
    <t>Mat Constr Mineral</t>
  </si>
  <si>
    <t>Mat Constr Concret</t>
  </si>
  <si>
    <t>Mat Constr Cal Yes</t>
  </si>
  <si>
    <t>Mat Constr Madera</t>
  </si>
  <si>
    <t>Mat Constr Vidrio</t>
  </si>
  <si>
    <t>Material eléctrico y electrónico</t>
  </si>
  <si>
    <t>Estructuras y manufacturas</t>
  </si>
  <si>
    <t>Materiales complementarios</t>
  </si>
  <si>
    <t>Materiales diversos</t>
  </si>
  <si>
    <t>Materiales Diversos Jardinería</t>
  </si>
  <si>
    <t>Materiales Diversos para Matanza</t>
  </si>
  <si>
    <t>Sustancias químicas</t>
  </si>
  <si>
    <t>Fertilizantes y abonos</t>
  </si>
  <si>
    <t>Plaguicidas y pesticidas</t>
  </si>
  <si>
    <t>Medicinas y prod far</t>
  </si>
  <si>
    <t>Mat acc y sum Méd</t>
  </si>
  <si>
    <t>Fibras sintéticas</t>
  </si>
  <si>
    <t>Otros Productos Quimicos</t>
  </si>
  <si>
    <t>Combus p Serv pub</t>
  </si>
  <si>
    <t>Vestuario y uniformes</t>
  </si>
  <si>
    <t>Prendas de protección personal</t>
  </si>
  <si>
    <t>Artículos deportivos</t>
  </si>
  <si>
    <t>Productos textiles</t>
  </si>
  <si>
    <t>Prendas Protec Seg</t>
  </si>
  <si>
    <t>Herramientas menores</t>
  </si>
  <si>
    <t>Ref Edificios</t>
  </si>
  <si>
    <t>Ref Mobiliario</t>
  </si>
  <si>
    <t>Ref Eq Cómputo</t>
  </si>
  <si>
    <t>Ref Eq Transporte</t>
  </si>
  <si>
    <t>Ref Eq Defensa</t>
  </si>
  <si>
    <t>Ref Otros Equipos</t>
  </si>
  <si>
    <t>Ref Otros bmuebles</t>
  </si>
  <si>
    <t>Servicio de energía eléctrica</t>
  </si>
  <si>
    <t>Servicio telefonía tradicional</t>
  </si>
  <si>
    <t>Servicio telefonía celular</t>
  </si>
  <si>
    <t>Servicios de acceso de internet</t>
  </si>
  <si>
    <t>Servicio postal</t>
  </si>
  <si>
    <t>Arrendam Edificios</t>
  </si>
  <si>
    <t>Otros Arrendamientos</t>
  </si>
  <si>
    <t>Servicios legales</t>
  </si>
  <si>
    <t>Servicios de contabilidad</t>
  </si>
  <si>
    <t>Serv Consultoría</t>
  </si>
  <si>
    <t>Servicios de capacitación</t>
  </si>
  <si>
    <t>Impresiones docofic</t>
  </si>
  <si>
    <t>Serv Profesionales</t>
  </si>
  <si>
    <t>Serv profesionales médicos</t>
  </si>
  <si>
    <t>Serv Financieros</t>
  </si>
  <si>
    <t>Seguro de bienes patrimoniales</t>
  </si>
  <si>
    <t>Fletes y maniobras</t>
  </si>
  <si>
    <t>Comisiones por ventas</t>
  </si>
  <si>
    <t>Cons y mantto Inm</t>
  </si>
  <si>
    <t>Instal Mobil Adm</t>
  </si>
  <si>
    <t>Instal BInformat</t>
  </si>
  <si>
    <t>Mantto Vehíc</t>
  </si>
  <si>
    <t>Instal Maqy otros</t>
  </si>
  <si>
    <t>Serv Jardinería</t>
  </si>
  <si>
    <t>Impresión Pub ofic</t>
  </si>
  <si>
    <t>Inserc no formen pa</t>
  </si>
  <si>
    <t>Pasajes terr Nac</t>
  </si>
  <si>
    <t>Viáticos nacionales</t>
  </si>
  <si>
    <t>Otros Serv Traslado</t>
  </si>
  <si>
    <t>Gto Orden Social</t>
  </si>
  <si>
    <t>Congresos y convenciones</t>
  </si>
  <si>
    <t>Eventos</t>
  </si>
  <si>
    <t>Otros impuestos y derechos</t>
  </si>
  <si>
    <t>Sentencias</t>
  </si>
  <si>
    <t>Penas multas acc</t>
  </si>
  <si>
    <t>Impuesto sobre nóminas</t>
  </si>
  <si>
    <t>Deficiente de Alumbrado Publico</t>
  </si>
  <si>
    <t>Feria Municipal</t>
  </si>
  <si>
    <t>Ferias y Festivales</t>
  </si>
  <si>
    <t>Transfe DIF Municipa</t>
  </si>
  <si>
    <t>Transfe Casa Cultura</t>
  </si>
  <si>
    <t>Subsidios para inversión</t>
  </si>
  <si>
    <t>Ayudas y Apoyos</t>
  </si>
  <si>
    <t>Becas</t>
  </si>
  <si>
    <t>Despensas</t>
  </si>
  <si>
    <t>Donativos Inst sin</t>
  </si>
  <si>
    <t>Ayudas a Instituciones de Salud</t>
  </si>
  <si>
    <t>Ayudas Sociales a Agrupaciones</t>
  </si>
  <si>
    <t>Ayuda Social Inst Benef Bomberos</t>
  </si>
  <si>
    <t>Jubilaciones</t>
  </si>
  <si>
    <t>Int DInterna Inst</t>
  </si>
  <si>
    <t>Const Bienes No Capi</t>
  </si>
  <si>
    <t>PATRIMONIO INICIAL</t>
  </si>
  <si>
    <t>PATRIM A.N.C RM 2007</t>
  </si>
  <si>
    <t>PATRIM A.N.C RM 2008</t>
  </si>
  <si>
    <t>PATRIM A.N.C RM 2009</t>
  </si>
  <si>
    <t>PATRIM A.N.C RM 2010</t>
  </si>
  <si>
    <t>UTIL O PERD VTA BIEN</t>
  </si>
  <si>
    <t>PATRIM A.N.C F1 2007</t>
  </si>
  <si>
    <t>PATRIM A.N.C F1 2008</t>
  </si>
  <si>
    <t>PATRIM A.N.C F1 2009</t>
  </si>
  <si>
    <t>PATRIM A.N.C F2 2006</t>
  </si>
  <si>
    <t>PATRIM A.N.C F2 2007</t>
  </si>
  <si>
    <t>PATRIM A.N.C F2 2008</t>
  </si>
  <si>
    <t>PATRIM A.N.C F2 2009</t>
  </si>
  <si>
    <t>Baja AF</t>
  </si>
  <si>
    <t>3210 Ahorro/ Desahorro</t>
  </si>
  <si>
    <t>RES EJER ANT RM 2007</t>
  </si>
  <si>
    <t>RES EJER ANT RM 2008</t>
  </si>
  <si>
    <t>RES EJER ANT RM 2009</t>
  </si>
  <si>
    <t>RES EJER ANT RM 2010</t>
  </si>
  <si>
    <t>RES EJER ANT RM 2011</t>
  </si>
  <si>
    <t>RESULTADO DEL EJERCICIO 2012</t>
  </si>
  <si>
    <t>RESULTADO DEL EJERCICIO 2013</t>
  </si>
  <si>
    <t>RESULTADO DEL EJERCICIO 2014</t>
  </si>
  <si>
    <t>RESULTADO DEL EJERCICIO 2015</t>
  </si>
  <si>
    <t>RES EJER ANT F1 2006</t>
  </si>
  <si>
    <t>RES EJER ANT F1 2007</t>
  </si>
  <si>
    <t>RES EJER ANT F1 2008</t>
  </si>
  <si>
    <t>RES EJER ANT F2 2008</t>
  </si>
  <si>
    <t>RES EJER ANT F1 2009</t>
  </si>
  <si>
    <t>RES EJER AN R33 2009</t>
  </si>
  <si>
    <t>RES EJER AN F1 2010</t>
  </si>
  <si>
    <t>RES EJER AN F1 2011</t>
  </si>
  <si>
    <t>RES EJ AN APORT F110</t>
  </si>
  <si>
    <t>RES EJ AN APORT F111</t>
  </si>
  <si>
    <t>RES EJER AN F2 2006</t>
  </si>
  <si>
    <t>RES EJER AN F2 2008</t>
  </si>
  <si>
    <t>RES EJER AN F2 2009</t>
  </si>
  <si>
    <t>RES EJER AN F2 2010</t>
  </si>
  <si>
    <t>RES EJER AN F2 2011</t>
  </si>
  <si>
    <t>R.E.A. OPC PROD 2003</t>
  </si>
  <si>
    <t>R.E.A. CRE PALA 2003</t>
  </si>
  <si>
    <t>R.E.A. CRED PAL 2004</t>
  </si>
  <si>
    <t>R.E.A. COLECTOR 2005</t>
  </si>
  <si>
    <t>R.E.A. INS AGRO 2007</t>
  </si>
  <si>
    <t>R.E.A. CEN HIST 2007</t>
  </si>
  <si>
    <t>R.E.A. CEN HIST 2008</t>
  </si>
  <si>
    <t>R.E.A. ACT PROD 2008</t>
  </si>
  <si>
    <t>R.E.A. OPC PROD 2008</t>
  </si>
  <si>
    <t>R.E.A. BORDERIA 2008</t>
  </si>
  <si>
    <t>R.E.A. CONS LAG 2008</t>
  </si>
  <si>
    <t>R.E.A. MAS 2008</t>
  </si>
  <si>
    <t>R.E.A. ESP PUBL 2008</t>
  </si>
  <si>
    <t>R.E.A. AREA NAT 2008</t>
  </si>
  <si>
    <t>R.E.A. SOPORTE 2008</t>
  </si>
  <si>
    <t>R.E.A. PIAS 2008</t>
  </si>
  <si>
    <t>R.E.A. REUN JOV 2008</t>
  </si>
  <si>
    <t>R.E.A. FAIM 2009</t>
  </si>
  <si>
    <t>R.E.A. TU CALLE 2009</t>
  </si>
  <si>
    <t>R.E.A. PDIBC 2009</t>
  </si>
  <si>
    <t>R.E.A. CAM RURA 2009</t>
  </si>
  <si>
    <t>R.E.A. CONS LAG 2009</t>
  </si>
  <si>
    <t>R.E.A. PROGRAMA 2010</t>
  </si>
  <si>
    <t>R.E.A. MEVI P.F.2010</t>
  </si>
  <si>
    <t>R.E.A. PROGRAMA 2011</t>
  </si>
  <si>
    <t>Aplic Remanente RM</t>
  </si>
  <si>
    <t>Aplic Remanente F1</t>
  </si>
  <si>
    <t>Aplic Remanente F2</t>
  </si>
  <si>
    <t>Aplic Remanente PE</t>
  </si>
  <si>
    <t>BANCOMER NOMINA RM 0160680982</t>
  </si>
  <si>
    <t>BBVA R M. 0169013385</t>
  </si>
  <si>
    <t>BBVA FONDO 1 2012</t>
  </si>
  <si>
    <t>APOR F112 0189224041</t>
  </si>
  <si>
    <t>BBVA 0192080699</t>
  </si>
  <si>
    <t>BBVA 0192306859</t>
  </si>
  <si>
    <t>BANCOMER RAMO 33</t>
  </si>
  <si>
    <t>0194968689 FISM 14</t>
  </si>
  <si>
    <t>0194968670 FORTAMUN</t>
  </si>
  <si>
    <t>0194968522 APORTACIO</t>
  </si>
  <si>
    <t>BB12601969 FISM 2015</t>
  </si>
  <si>
    <t>BC 0198230757 FORTAMUN 15</t>
  </si>
  <si>
    <t>BB 12601605 ABO15</t>
  </si>
  <si>
    <t>BANCOMER 104319583 NOMINA OBRAS</t>
  </si>
  <si>
    <t>BANCOMER 0103847624</t>
  </si>
  <si>
    <t>BANCOMER 0105181712</t>
  </si>
  <si>
    <t>SANTAN 92-00176635-4</t>
  </si>
  <si>
    <t>SANTANDER 65503492296</t>
  </si>
  <si>
    <t>SANTANDER NOMINA 65505628003</t>
  </si>
  <si>
    <t>BAJIO 15213430201</t>
  </si>
  <si>
    <t>BANCO DEL BAJIO 81823390201</t>
  </si>
  <si>
    <t>BBAJIO 12777967 REMA</t>
  </si>
  <si>
    <t>BBAJIO 14362834 Part</t>
  </si>
  <si>
    <t>BBAJIO 6707336 MANUE</t>
  </si>
  <si>
    <t>BBAJIO 6707349 DANIE</t>
  </si>
  <si>
    <t>BBAJIO 6707365 ROGEL</t>
  </si>
  <si>
    <t>BBAJIO 6707378 MIGUE</t>
  </si>
  <si>
    <t>BBAJIO 6707394 JOSE</t>
  </si>
  <si>
    <t>BBAJIO 6707417 NORMA</t>
  </si>
  <si>
    <t>BBAJIO 6707420 MIGUE</t>
  </si>
  <si>
    <t>BBAJIO 6707433 JORGE</t>
  </si>
  <si>
    <t>BBAJIO 6707459 LUCIA</t>
  </si>
  <si>
    <t>BBAJIO 6707462 MONSE</t>
  </si>
  <si>
    <t>BBAJIO 6707475 MARIN</t>
  </si>
  <si>
    <t>BBAJIO 6707488 PATRI</t>
  </si>
  <si>
    <t>BAJIO 14967483 FAISM 2016</t>
  </si>
  <si>
    <t>PROGRAMA MAS 2016</t>
  </si>
  <si>
    <t>BBVA 2045406676 INVE</t>
  </si>
  <si>
    <t>INV CONADE 2014, 11160249 BAJIO</t>
  </si>
  <si>
    <t>12904223  IAF-SUBSEMUN15</t>
  </si>
  <si>
    <t>BAJÍO 1290401 I-COPSUBSEMUN15</t>
  </si>
  <si>
    <t>BBVA 0195594812 AFCULTURA14</t>
  </si>
  <si>
    <t>BMEX 7736326 AEPIDMC</t>
  </si>
  <si>
    <t>BAJIO 11836475 COPSUBSEMUN 2014</t>
  </si>
  <si>
    <t>BAJ FOREM14 CTA 1067</t>
  </si>
  <si>
    <t>BAJ AFFONACOSA14 265</t>
  </si>
  <si>
    <t>12904223 AFSUBSEMUN 2015</t>
  </si>
  <si>
    <t>12904017 AMCOPSUBSEMUN15</t>
  </si>
  <si>
    <t>13218359 AFCODEFOPADEM15</t>
  </si>
  <si>
    <t>BANAMEX 5095598 FPIDMC15</t>
  </si>
  <si>
    <t>BANJIO 14139836 CODE</t>
  </si>
  <si>
    <t>BANJIO 14752539 PICI2015</t>
  </si>
  <si>
    <t>BBVA EMPL 0160618810</t>
  </si>
  <si>
    <t>65503834298MUN VALLE</t>
  </si>
  <si>
    <t>0191474758 M.V.D.S</t>
  </si>
  <si>
    <t>0191460285 M.V.D.S</t>
  </si>
  <si>
    <t>0191460064 M.V.D.S</t>
  </si>
  <si>
    <t>0191459945 M.V.D.S</t>
  </si>
  <si>
    <t>0191474685 M.V.D.S</t>
  </si>
  <si>
    <t>0191460498 M.V.D.S</t>
  </si>
  <si>
    <t>0191460463 M.V.D.S</t>
  </si>
  <si>
    <t>0191459910 M.V.D.S</t>
  </si>
  <si>
    <t>0191460099 M.V.D.S</t>
  </si>
  <si>
    <t>0191474499 M.V.D.S</t>
  </si>
  <si>
    <t>0191460552 M.V.D.S</t>
  </si>
  <si>
    <t>0191460056 M.V.D.S</t>
  </si>
  <si>
    <t>0191460536 M.V.D.S</t>
  </si>
  <si>
    <t>0191460161 M.V.D.S</t>
  </si>
  <si>
    <t>0191460307 M.V.D.S</t>
  </si>
  <si>
    <t>0191474103 M.V.D.S</t>
  </si>
  <si>
    <t>0191460455 M.V.D.S</t>
  </si>
  <si>
    <t>0191460137 M.V.D.S</t>
  </si>
  <si>
    <t>0191459775 M.V.D.S</t>
  </si>
  <si>
    <t>0191459961 M.V.D.S</t>
  </si>
  <si>
    <t>0191474251 M.V.D.S</t>
  </si>
  <si>
    <t>0191474502 M.V.D.S</t>
  </si>
  <si>
    <t>0191459996 M.V.D.S</t>
  </si>
  <si>
    <t>0191474715 M.V.D.S</t>
  </si>
  <si>
    <t>0191459449 M.V.D.S</t>
  </si>
  <si>
    <t>0191459929 M.V.D.S</t>
  </si>
  <si>
    <t>0191459406 M.V.D.S</t>
  </si>
  <si>
    <t>0191459708 M.V.D.S</t>
  </si>
  <si>
    <t>0191460471 M.V.D.S</t>
  </si>
  <si>
    <t>0191460412 M.V.D.S</t>
  </si>
  <si>
    <t>0191474561 M.V.D.S</t>
  </si>
  <si>
    <t>0191460587 M.V.D.S</t>
  </si>
  <si>
    <t>0191459627 M.V.D.S</t>
  </si>
  <si>
    <t>0191460080 M.V.D.S</t>
  </si>
  <si>
    <t>0191474707 M.V.D.S</t>
  </si>
  <si>
    <t>0191460021 M.V.D.S</t>
  </si>
  <si>
    <t>0191474456 M.V.D.S</t>
  </si>
  <si>
    <t>0191459570 M.V.D.S</t>
  </si>
  <si>
    <t>0191474448 M.V.D.S</t>
  </si>
  <si>
    <t>0191459937 M.V.D.S</t>
  </si>
  <si>
    <t>0191460196 M.V.D.S</t>
  </si>
  <si>
    <t>0191460218 M.V.D.S</t>
  </si>
  <si>
    <t>0191460358 M.V.D.S</t>
  </si>
  <si>
    <t>0191460382 M.V.D.S</t>
  </si>
  <si>
    <t>0191459473 M.V.D.S</t>
  </si>
  <si>
    <t>0191474286 M.V.D.S</t>
  </si>
  <si>
    <t>0191460366 M.V.D.S</t>
  </si>
  <si>
    <t>0191474553 M.V.D.S</t>
  </si>
  <si>
    <t>0191460250 M.V.D.S</t>
  </si>
  <si>
    <t>0191474383 M.V.D.S</t>
  </si>
  <si>
    <t>0191460528 M.V.D.S</t>
  </si>
  <si>
    <t>0191460331 M.V.D.S</t>
  </si>
  <si>
    <t>0191460420 M.V.D.S</t>
  </si>
  <si>
    <t>0191474669 M.V.D.S</t>
  </si>
  <si>
    <t>0191474537 M.V.D.S</t>
  </si>
  <si>
    <t>0191474510 M.V.D.S</t>
  </si>
  <si>
    <t>0191459546 M.V.D.S</t>
  </si>
  <si>
    <t>0191474472 M.V.D.S</t>
  </si>
  <si>
    <t>0191459988 M.V.D.S</t>
  </si>
  <si>
    <t>0191460110 M.V.D.S</t>
  </si>
  <si>
    <t>0191459481 M.V.D.S</t>
  </si>
  <si>
    <t>0191474413 M.V.D.S</t>
  </si>
  <si>
    <t>0191459716 M.V.D.S</t>
  </si>
  <si>
    <t>0191474235 M.V.D.S</t>
  </si>
  <si>
    <t>0191460544 M.V.D.S</t>
  </si>
  <si>
    <t>0191460013 M.V.D.S</t>
  </si>
  <si>
    <t>0191459856 M.V.D.S</t>
  </si>
  <si>
    <t>0191460242 M.V.D.S</t>
  </si>
  <si>
    <t>0191459686 M.V.D.S</t>
  </si>
  <si>
    <t>0191474596 M.V.D.S</t>
  </si>
  <si>
    <t>0191460048 M.V.D.S</t>
  </si>
  <si>
    <t>0191459767 M.V.D.S</t>
  </si>
  <si>
    <t>0191460501 M.V.D.S</t>
  </si>
  <si>
    <t>0191459562 M.V.D.S</t>
  </si>
  <si>
    <t>0191474405 M.V.D.S</t>
  </si>
  <si>
    <t>0191474588 M.V.D.S</t>
  </si>
  <si>
    <t>0191460277 M.V.D.S</t>
  </si>
  <si>
    <t>0191474073 M.V.D.S</t>
  </si>
  <si>
    <t>0191460315 M.V.D.S</t>
  </si>
  <si>
    <t>0191474278 M.V.D.S</t>
  </si>
  <si>
    <t>0191474618 M.V.D.S</t>
  </si>
  <si>
    <t>0191460579 M.V.D.S</t>
  </si>
  <si>
    <t>0191474693 M.V.D.S</t>
  </si>
  <si>
    <t>0191474138 M.V.D.S</t>
  </si>
  <si>
    <t>0191474480 M.V.D.S</t>
  </si>
  <si>
    <t>0191459813 M.V.D.S</t>
  </si>
  <si>
    <t>0191474529 M.V.D.S</t>
  </si>
  <si>
    <t>0191459872 M.V.D.S</t>
  </si>
  <si>
    <t>0191459430 M.V.D.S</t>
  </si>
  <si>
    <t>0191460145 M.V.D.S</t>
  </si>
  <si>
    <t>0191459635 M.V.D.S</t>
  </si>
  <si>
    <t>0191474677 M.V.D.S</t>
  </si>
  <si>
    <t>0191460072 M.V.D.S</t>
  </si>
  <si>
    <t>0191460226 M.V.D.S</t>
  </si>
  <si>
    <t>0191460323 M.V.D.S</t>
  </si>
  <si>
    <t>0191459465 M.V.D.S</t>
  </si>
  <si>
    <t>0191459821 M.V.D.S</t>
  </si>
  <si>
    <t>0191459678 M.V.D.S</t>
  </si>
  <si>
    <t>0191474316 M.V.D.S</t>
  </si>
  <si>
    <t>0191459783 M.V.D.S</t>
  </si>
  <si>
    <t>0191474375 M.V.D.S</t>
  </si>
  <si>
    <t>0191474359 M.V.D.S</t>
  </si>
  <si>
    <t>0191459589 M.V.D.S</t>
  </si>
  <si>
    <t>Muebles de oficina</t>
  </si>
  <si>
    <t>Camaras fotograficas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</si>
</sst>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\-#,##0.00;&quot; &quot;"/>
    <numFmt numFmtId="165" formatCode="#,##0.0_ ;\-#,##0.0\ "/>
  </numFmts>
  <fonts count="24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b/>
      <sz val="8"/>
      <color theme="9" tint="0.59999389629810485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92D050"/>
      <name val="Arial"/>
      <family val="2"/>
    </font>
    <font>
      <sz val="8"/>
      <color rgb="FF92D050"/>
      <name val="Arial"/>
      <family val="2"/>
    </font>
    <font>
      <b/>
      <sz val="10"/>
      <color theme="1"/>
      <name val="Arial"/>
      <family val="2"/>
    </font>
    <font>
      <sz val="8"/>
      <color theme="1"/>
      <name val="Aril"/>
    </font>
  </fonts>
  <fills count="6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1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3" fillId="0" borderId="0"/>
    <xf numFmtId="0" fontId="12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95">
    <xf numFmtId="0" fontId="0" fillId="0" borderId="0" xfId="0"/>
    <xf numFmtId="0" fontId="15" fillId="0" borderId="0" xfId="0" applyFont="1"/>
    <xf numFmtId="0" fontId="2" fillId="0" borderId="0" xfId="0" applyFont="1"/>
    <xf numFmtId="0" fontId="14" fillId="0" borderId="0" xfId="0" applyFont="1"/>
    <xf numFmtId="4" fontId="14" fillId="0" borderId="0" xfId="0" applyNumberFormat="1" applyFont="1"/>
    <xf numFmtId="43" fontId="9" fillId="0" borderId="0" xfId="1" applyFont="1"/>
    <xf numFmtId="4" fontId="9" fillId="0" borderId="0" xfId="1" applyNumberFormat="1" applyFont="1"/>
    <xf numFmtId="0" fontId="10" fillId="0" borderId="0" xfId="0" applyFont="1"/>
    <xf numFmtId="0" fontId="9" fillId="0" borderId="0" xfId="0" applyFont="1"/>
    <xf numFmtId="4" fontId="9" fillId="0" borderId="0" xfId="0" applyNumberFormat="1" applyFont="1"/>
    <xf numFmtId="0" fontId="1" fillId="2" borderId="1" xfId="2" applyFont="1" applyFill="1" applyBorder="1" applyAlignment="1">
      <alignment horizontal="left" vertical="top"/>
    </xf>
    <xf numFmtId="0" fontId="1" fillId="2" borderId="1" xfId="2" applyFont="1" applyFill="1" applyBorder="1" applyAlignment="1">
      <alignment horizontal="left" vertical="top" wrapText="1"/>
    </xf>
    <xf numFmtId="0" fontId="1" fillId="2" borderId="1" xfId="2" applyFont="1" applyFill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4" fontId="14" fillId="0" borderId="0" xfId="0" applyNumberFormat="1" applyFont="1" applyAlignment="1">
      <alignment horizontal="center"/>
    </xf>
    <xf numFmtId="0" fontId="14" fillId="2" borderId="1" xfId="3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4" fontId="14" fillId="2" borderId="1" xfId="1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9" fillId="0" borderId="0" xfId="0" applyFont="1" applyFill="1"/>
    <xf numFmtId="4" fontId="14" fillId="3" borderId="1" xfId="0" applyNumberFormat="1" applyFont="1" applyFill="1" applyBorder="1" applyAlignment="1">
      <alignment horizontal="right" wrapText="1"/>
    </xf>
    <xf numFmtId="4" fontId="9" fillId="0" borderId="0" xfId="0" applyNumberFormat="1" applyFont="1" applyFill="1"/>
    <xf numFmtId="4" fontId="1" fillId="0" borderId="0" xfId="2" applyNumberFormat="1" applyFont="1" applyFill="1" applyBorder="1" applyAlignment="1">
      <alignment horizontal="left" vertical="top" wrapText="1"/>
    </xf>
    <xf numFmtId="0" fontId="14" fillId="2" borderId="24" xfId="0" applyFont="1" applyFill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right" wrapText="1"/>
    </xf>
    <xf numFmtId="4" fontId="14" fillId="3" borderId="25" xfId="0" applyNumberFormat="1" applyFont="1" applyFill="1" applyBorder="1" applyAlignment="1">
      <alignment horizontal="right" wrapText="1"/>
    </xf>
    <xf numFmtId="4" fontId="14" fillId="0" borderId="0" xfId="0" applyNumberFormat="1" applyFont="1" applyFill="1" applyBorder="1" applyAlignment="1">
      <alignment horizontal="right" wrapText="1"/>
    </xf>
    <xf numFmtId="0" fontId="14" fillId="0" borderId="0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left" vertical="center" wrapText="1"/>
    </xf>
    <xf numFmtId="4" fontId="14" fillId="3" borderId="27" xfId="0" applyNumberFormat="1" applyFont="1" applyFill="1" applyBorder="1" applyAlignment="1">
      <alignment horizontal="right" wrapText="1"/>
    </xf>
    <xf numFmtId="4" fontId="14" fillId="3" borderId="2" xfId="0" applyNumberFormat="1" applyFont="1" applyFill="1" applyBorder="1" applyAlignment="1">
      <alignment horizontal="right" wrapText="1"/>
    </xf>
    <xf numFmtId="4" fontId="10" fillId="0" borderId="0" xfId="0" applyNumberFormat="1" applyFont="1"/>
    <xf numFmtId="0" fontId="1" fillId="2" borderId="1" xfId="2" applyFont="1" applyFill="1" applyBorder="1" applyAlignment="1">
      <alignment horizontal="left" vertical="center"/>
    </xf>
    <xf numFmtId="4" fontId="14" fillId="0" borderId="0" xfId="1" applyNumberFormat="1" applyFont="1" applyAlignment="1">
      <alignment vertical="center"/>
    </xf>
    <xf numFmtId="0" fontId="9" fillId="0" borderId="0" xfId="0" applyFont="1" applyAlignment="1">
      <alignment vertical="center"/>
    </xf>
    <xf numFmtId="49" fontId="14" fillId="2" borderId="28" xfId="1" applyNumberFormat="1" applyFont="1" applyFill="1" applyBorder="1" applyAlignment="1">
      <alignment horizontal="center" vertical="center" wrapText="1"/>
    </xf>
    <xf numFmtId="0" fontId="9" fillId="0" borderId="0" xfId="3" applyFont="1" applyFill="1" applyAlignment="1">
      <alignment vertical="top"/>
    </xf>
    <xf numFmtId="4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wrapText="1"/>
    </xf>
    <xf numFmtId="4" fontId="14" fillId="2" borderId="1" xfId="0" applyNumberFormat="1" applyFont="1" applyFill="1" applyBorder="1" applyAlignment="1">
      <alignment horizontal="center" vertical="center"/>
    </xf>
    <xf numFmtId="4" fontId="14" fillId="2" borderId="1" xfId="0" quotePrefix="1" applyNumberFormat="1" applyFont="1" applyFill="1" applyBorder="1" applyAlignment="1">
      <alignment horizontal="center" vertical="center"/>
    </xf>
    <xf numFmtId="0" fontId="9" fillId="0" borderId="0" xfId="0" applyFont="1" applyBorder="1"/>
    <xf numFmtId="4" fontId="9" fillId="0" borderId="0" xfId="0" applyNumberFormat="1" applyFont="1" applyBorder="1"/>
    <xf numFmtId="4" fontId="9" fillId="0" borderId="0" xfId="0" applyNumberFormat="1" applyFont="1" applyAlignment="1">
      <alignment horizontal="left" vertical="center" wrapText="1"/>
    </xf>
    <xf numFmtId="0" fontId="1" fillId="0" borderId="0" xfId="2" applyFont="1" applyFill="1" applyBorder="1" applyAlignment="1">
      <alignment horizontal="left" vertical="top" wrapText="1"/>
    </xf>
    <xf numFmtId="4" fontId="9" fillId="0" borderId="0" xfId="0" applyNumberFormat="1" applyFont="1" applyFill="1" applyAlignment="1">
      <alignment horizontal="left" wrapText="1"/>
    </xf>
    <xf numFmtId="43" fontId="1" fillId="0" borderId="0" xfId="1" applyFont="1" applyFill="1" applyBorder="1" applyAlignment="1">
      <alignment horizontal="center" vertical="top" wrapText="1"/>
    </xf>
    <xf numFmtId="0" fontId="14" fillId="2" borderId="24" xfId="3" applyFont="1" applyFill="1" applyBorder="1" applyAlignment="1">
      <alignment horizontal="center" vertical="center" wrapText="1"/>
    </xf>
    <xf numFmtId="0" fontId="9" fillId="0" borderId="1" xfId="0" applyFont="1" applyBorder="1"/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4" fillId="2" borderId="28" xfId="0" applyFont="1" applyFill="1" applyBorder="1" applyAlignment="1">
      <alignment horizontal="center" vertical="center" wrapText="1"/>
    </xf>
    <xf numFmtId="4" fontId="1" fillId="0" borderId="0" xfId="2" applyNumberFormat="1" applyFont="1" applyFill="1" applyBorder="1" applyAlignment="1">
      <alignment horizontal="left" vertical="top"/>
    </xf>
    <xf numFmtId="43" fontId="1" fillId="2" borderId="1" xfId="1" applyFont="1" applyFill="1" applyBorder="1" applyAlignment="1">
      <alignment horizontal="center" vertical="top" wrapText="1"/>
    </xf>
    <xf numFmtId="0" fontId="1" fillId="0" borderId="0" xfId="2" applyFont="1" applyFill="1" applyBorder="1" applyAlignment="1">
      <alignment horizontal="left" vertical="top"/>
    </xf>
    <xf numFmtId="4" fontId="1" fillId="0" borderId="3" xfId="2" applyNumberFormat="1" applyFont="1" applyFill="1" applyBorder="1" applyAlignment="1">
      <alignment horizontal="center" vertical="top" wrapText="1"/>
    </xf>
    <xf numFmtId="0" fontId="1" fillId="0" borderId="4" xfId="2" applyFont="1" applyFill="1" applyBorder="1" applyAlignment="1">
      <alignment horizontal="center" vertical="top" wrapText="1"/>
    </xf>
    <xf numFmtId="4" fontId="14" fillId="2" borderId="28" xfId="3" applyNumberFormat="1" applyFont="1" applyFill="1" applyBorder="1" applyAlignment="1">
      <alignment horizontal="center" vertical="center" wrapText="1"/>
    </xf>
    <xf numFmtId="4" fontId="14" fillId="2" borderId="5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4" fontId="14" fillId="0" borderId="0" xfId="0" applyNumberFormat="1" applyFont="1" applyFill="1" applyBorder="1" applyAlignment="1">
      <alignment horizontal="right" vertical="center" wrapText="1"/>
    </xf>
    <xf numFmtId="0" fontId="14" fillId="2" borderId="28" xfId="0" applyFont="1" applyFill="1" applyBorder="1" applyAlignment="1">
      <alignment horizontal="left" vertical="center"/>
    </xf>
    <xf numFmtId="4" fontId="14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" fillId="4" borderId="1" xfId="2" applyFont="1" applyFill="1" applyBorder="1" applyAlignment="1">
      <alignment horizontal="left" vertical="top"/>
    </xf>
    <xf numFmtId="0" fontId="14" fillId="2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6" fillId="0" borderId="0" xfId="2" applyNumberFormat="1" applyFont="1" applyFill="1" applyBorder="1" applyAlignment="1">
      <alignment horizontal="left" vertical="top"/>
    </xf>
    <xf numFmtId="0" fontId="17" fillId="0" borderId="0" xfId="0" applyFont="1"/>
    <xf numFmtId="0" fontId="14" fillId="2" borderId="29" xfId="0" applyFont="1" applyFill="1" applyBorder="1" applyAlignment="1">
      <alignment horizontal="left" vertical="center"/>
    </xf>
    <xf numFmtId="0" fontId="14" fillId="2" borderId="30" xfId="0" applyFont="1" applyFill="1" applyBorder="1" applyAlignment="1">
      <alignment horizontal="left" vertical="center"/>
    </xf>
    <xf numFmtId="0" fontId="14" fillId="0" borderId="0" xfId="0" applyFont="1" applyBorder="1"/>
    <xf numFmtId="4" fontId="9" fillId="0" borderId="0" xfId="1" applyNumberFormat="1" applyFont="1" applyBorder="1"/>
    <xf numFmtId="4" fontId="9" fillId="0" borderId="0" xfId="1" applyNumberFormat="1" applyFont="1" applyBorder="1" applyAlignment="1">
      <alignment vertical="center"/>
    </xf>
    <xf numFmtId="0" fontId="1" fillId="2" borderId="1" xfId="2" applyFont="1" applyFill="1" applyBorder="1" applyAlignment="1">
      <alignment horizontal="center" vertical="center" wrapText="1"/>
    </xf>
    <xf numFmtId="0" fontId="14" fillId="0" borderId="31" xfId="0" applyFont="1" applyBorder="1" applyAlignment="1"/>
    <xf numFmtId="4" fontId="14" fillId="0" borderId="31" xfId="0" applyNumberFormat="1" applyFont="1" applyBorder="1" applyAlignment="1"/>
    <xf numFmtId="10" fontId="14" fillId="3" borderId="1" xfId="0" applyNumberFormat="1" applyFont="1" applyFill="1" applyBorder="1" applyAlignment="1">
      <alignment horizontal="right" wrapText="1"/>
    </xf>
    <xf numFmtId="4" fontId="1" fillId="0" borderId="0" xfId="2" applyNumberFormat="1" applyFont="1" applyFill="1" applyBorder="1" applyAlignment="1">
      <alignment horizontal="center" vertical="top" wrapText="1"/>
    </xf>
    <xf numFmtId="4" fontId="1" fillId="2" borderId="1" xfId="2" applyNumberFormat="1" applyFont="1" applyFill="1" applyBorder="1" applyAlignment="1">
      <alignment horizontal="center" vertical="top" wrapText="1"/>
    </xf>
    <xf numFmtId="4" fontId="9" fillId="0" borderId="0" xfId="0" applyNumberFormat="1" applyFont="1" applyFill="1" applyBorder="1"/>
    <xf numFmtId="0" fontId="9" fillId="0" borderId="0" xfId="0" applyFont="1" applyFill="1" applyBorder="1"/>
    <xf numFmtId="0" fontId="1" fillId="0" borderId="0" xfId="2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15" fontId="9" fillId="0" borderId="0" xfId="0" applyNumberFormat="1" applyFont="1"/>
    <xf numFmtId="4" fontId="2" fillId="0" borderId="0" xfId="0" applyNumberFormat="1" applyFont="1"/>
    <xf numFmtId="15" fontId="9" fillId="0" borderId="0" xfId="0" applyNumberFormat="1" applyFont="1" applyFill="1"/>
    <xf numFmtId="0" fontId="1" fillId="0" borderId="0" xfId="0" applyFont="1" applyBorder="1"/>
    <xf numFmtId="4" fontId="1" fillId="0" borderId="0" xfId="0" applyNumberFormat="1" applyFont="1" applyBorder="1"/>
    <xf numFmtId="43" fontId="1" fillId="0" borderId="0" xfId="0" applyNumberFormat="1" applyFont="1" applyBorder="1"/>
    <xf numFmtId="15" fontId="1" fillId="0" borderId="0" xfId="0" applyNumberFormat="1" applyFont="1" applyBorder="1"/>
    <xf numFmtId="15" fontId="2" fillId="0" borderId="0" xfId="0" applyNumberFormat="1" applyFont="1"/>
    <xf numFmtId="0" fontId="14" fillId="0" borderId="0" xfId="0" applyFont="1" applyBorder="1" applyAlignment="1"/>
    <xf numFmtId="49" fontId="9" fillId="0" borderId="1" xfId="0" applyNumberFormat="1" applyFont="1" applyBorder="1"/>
    <xf numFmtId="4" fontId="9" fillId="0" borderId="6" xfId="1" applyNumberFormat="1" applyFont="1" applyBorder="1"/>
    <xf numFmtId="10" fontId="9" fillId="0" borderId="0" xfId="1" applyNumberFormat="1" applyFont="1" applyBorder="1"/>
    <xf numFmtId="2" fontId="9" fillId="0" borderId="0" xfId="1" applyNumberFormat="1" applyFont="1" applyBorder="1"/>
    <xf numFmtId="10" fontId="9" fillId="0" borderId="0" xfId="0" applyNumberFormat="1" applyFont="1" applyBorder="1"/>
    <xf numFmtId="2" fontId="1" fillId="2" borderId="1" xfId="1" applyNumberFormat="1" applyFont="1" applyFill="1" applyBorder="1" applyAlignment="1">
      <alignment horizontal="center" vertical="top" wrapText="1"/>
    </xf>
    <xf numFmtId="10" fontId="14" fillId="0" borderId="0" xfId="0" applyNumberFormat="1" applyFont="1"/>
    <xf numFmtId="2" fontId="14" fillId="2" borderId="24" xfId="1" applyNumberFormat="1" applyFont="1" applyFill="1" applyBorder="1" applyAlignment="1">
      <alignment horizontal="center" vertical="center" wrapText="1"/>
    </xf>
    <xf numFmtId="0" fontId="13" fillId="0" borderId="0" xfId="0" applyFont="1" applyBorder="1"/>
    <xf numFmtId="4" fontId="14" fillId="2" borderId="28" xfId="0" applyNumberFormat="1" applyFont="1" applyFill="1" applyBorder="1" applyAlignment="1">
      <alignment horizontal="center" vertical="center" wrapText="1"/>
    </xf>
    <xf numFmtId="4" fontId="9" fillId="0" borderId="0" xfId="1" applyNumberFormat="1" applyFont="1" applyFill="1" applyBorder="1"/>
    <xf numFmtId="4" fontId="1" fillId="0" borderId="31" xfId="1" applyNumberFormat="1" applyFont="1" applyFill="1" applyBorder="1" applyAlignment="1">
      <alignment horizontal="center" vertical="top" wrapText="1"/>
    </xf>
    <xf numFmtId="4" fontId="9" fillId="0" borderId="0" xfId="1" applyNumberFormat="1" applyFont="1" applyBorder="1" applyAlignment="1"/>
    <xf numFmtId="10" fontId="10" fillId="0" borderId="0" xfId="0" applyNumberFormat="1" applyFont="1" applyAlignment="1"/>
    <xf numFmtId="10" fontId="9" fillId="0" borderId="0" xfId="0" applyNumberFormat="1" applyFont="1" applyBorder="1" applyAlignment="1">
      <alignment horizontal="center"/>
    </xf>
    <xf numFmtId="10" fontId="1" fillId="2" borderId="1" xfId="2" applyNumberFormat="1" applyFont="1" applyFill="1" applyBorder="1" applyAlignment="1">
      <alignment horizontal="center" vertical="top"/>
    </xf>
    <xf numFmtId="0" fontId="14" fillId="0" borderId="0" xfId="0" applyFont="1" applyAlignment="1"/>
    <xf numFmtId="4" fontId="14" fillId="0" borderId="0" xfId="0" applyNumberFormat="1" applyFont="1" applyAlignment="1"/>
    <xf numFmtId="10" fontId="14" fillId="0" borderId="0" xfId="0" applyNumberFormat="1" applyFont="1" applyAlignment="1"/>
    <xf numFmtId="0" fontId="18" fillId="0" borderId="28" xfId="0" applyFont="1" applyBorder="1" applyAlignment="1">
      <alignment wrapText="1"/>
    </xf>
    <xf numFmtId="0" fontId="18" fillId="0" borderId="32" xfId="0" applyFont="1" applyBorder="1" applyAlignment="1">
      <alignment wrapText="1"/>
    </xf>
    <xf numFmtId="4" fontId="9" fillId="0" borderId="32" xfId="0" applyNumberFormat="1" applyFont="1" applyFill="1" applyBorder="1" applyAlignment="1">
      <alignment horizontal="right"/>
    </xf>
    <xf numFmtId="10" fontId="9" fillId="0" borderId="28" xfId="0" applyNumberFormat="1" applyFont="1" applyFill="1" applyBorder="1" applyAlignment="1">
      <alignment horizontal="right"/>
    </xf>
    <xf numFmtId="0" fontId="19" fillId="3" borderId="28" xfId="0" applyFont="1" applyFill="1" applyBorder="1" applyAlignment="1">
      <alignment wrapText="1"/>
    </xf>
    <xf numFmtId="4" fontId="14" fillId="3" borderId="32" xfId="0" applyNumberFormat="1" applyFont="1" applyFill="1" applyBorder="1" applyAlignment="1">
      <alignment horizontal="right"/>
    </xf>
    <xf numFmtId="4" fontId="9" fillId="0" borderId="0" xfId="1" applyNumberFormat="1" applyFont="1" applyAlignment="1"/>
    <xf numFmtId="10" fontId="9" fillId="0" borderId="0" xfId="0" applyNumberFormat="1" applyFont="1" applyAlignment="1"/>
    <xf numFmtId="0" fontId="2" fillId="0" borderId="0" xfId="3" applyFont="1" applyFill="1" applyBorder="1"/>
    <xf numFmtId="0" fontId="2" fillId="0" borderId="0" xfId="3" applyFont="1" applyFill="1" applyBorder="1" applyAlignment="1">
      <alignment horizontal="left" wrapText="1"/>
    </xf>
    <xf numFmtId="0" fontId="2" fillId="0" borderId="0" xfId="3" applyFont="1" applyFill="1" applyBorder="1" applyAlignment="1">
      <alignment horizontal="left"/>
    </xf>
    <xf numFmtId="0" fontId="2" fillId="0" borderId="0" xfId="3" applyFont="1" applyFill="1"/>
    <xf numFmtId="0" fontId="14" fillId="0" borderId="24" xfId="3" applyFont="1" applyFill="1" applyBorder="1" applyAlignment="1">
      <alignment horizontal="center" vertical="center" wrapText="1"/>
    </xf>
    <xf numFmtId="0" fontId="14" fillId="0" borderId="28" xfId="3" applyFont="1" applyFill="1" applyBorder="1" applyAlignment="1">
      <alignment horizontal="center" vertical="center" wrapText="1"/>
    </xf>
    <xf numFmtId="0" fontId="9" fillId="0" borderId="1" xfId="4" applyFont="1" applyFill="1" applyBorder="1"/>
    <xf numFmtId="0" fontId="14" fillId="0" borderId="32" xfId="3" applyFont="1" applyFill="1" applyBorder="1" applyAlignment="1">
      <alignment horizontal="center" vertical="center" wrapText="1"/>
    </xf>
    <xf numFmtId="0" fontId="9" fillId="0" borderId="5" xfId="4" applyFont="1" applyFill="1" applyBorder="1"/>
    <xf numFmtId="0" fontId="14" fillId="0" borderId="33" xfId="3" applyFont="1" applyFill="1" applyBorder="1" applyAlignment="1">
      <alignment horizontal="center" vertical="center" wrapText="1"/>
    </xf>
    <xf numFmtId="0" fontId="9" fillId="0" borderId="28" xfId="4" applyFont="1" applyFill="1" applyBorder="1"/>
    <xf numFmtId="0" fontId="1" fillId="2" borderId="1" xfId="2" applyFont="1" applyFill="1" applyBorder="1" applyAlignment="1">
      <alignment horizontal="center" vertical="top" wrapText="1"/>
    </xf>
    <xf numFmtId="0" fontId="9" fillId="0" borderId="0" xfId="0" applyFont="1"/>
    <xf numFmtId="0" fontId="2" fillId="0" borderId="0" xfId="3" applyFont="1" applyFill="1" applyBorder="1" applyAlignment="1">
      <alignment wrapText="1"/>
    </xf>
    <xf numFmtId="4" fontId="9" fillId="0" borderId="1" xfId="0" applyNumberFormat="1" applyFont="1" applyFill="1" applyBorder="1" applyAlignment="1">
      <alignment wrapText="1"/>
    </xf>
    <xf numFmtId="4" fontId="9" fillId="0" borderId="1" xfId="1" applyNumberFormat="1" applyFont="1" applyBorder="1" applyAlignment="1">
      <alignment wrapText="1"/>
    </xf>
    <xf numFmtId="4" fontId="9" fillId="0" borderId="6" xfId="1" applyNumberFormat="1" applyFont="1" applyBorder="1" applyAlignment="1">
      <alignment wrapText="1"/>
    </xf>
    <xf numFmtId="4" fontId="9" fillId="0" borderId="1" xfId="6" applyNumberFormat="1" applyFont="1" applyFill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0" fontId="9" fillId="0" borderId="1" xfId="0" applyFont="1" applyBorder="1" applyAlignment="1"/>
    <xf numFmtId="0" fontId="9" fillId="0" borderId="1" xfId="0" applyFont="1" applyBorder="1" applyAlignment="1">
      <alignment wrapText="1"/>
    </xf>
    <xf numFmtId="43" fontId="9" fillId="0" borderId="1" xfId="1" applyFont="1" applyBorder="1" applyAlignment="1">
      <alignment wrapText="1"/>
    </xf>
    <xf numFmtId="4" fontId="14" fillId="3" borderId="1" xfId="0" applyNumberFormat="1" applyFont="1" applyFill="1" applyBorder="1" applyAlignment="1">
      <alignment wrapText="1"/>
    </xf>
    <xf numFmtId="0" fontId="9" fillId="0" borderId="1" xfId="0" applyFont="1" applyFill="1" applyBorder="1" applyAlignment="1"/>
    <xf numFmtId="4" fontId="14" fillId="3" borderId="26" xfId="0" applyNumberFormat="1" applyFont="1" applyFill="1" applyBorder="1" applyAlignment="1">
      <alignment wrapText="1"/>
    </xf>
    <xf numFmtId="4" fontId="9" fillId="0" borderId="25" xfId="0" applyNumberFormat="1" applyFont="1" applyFill="1" applyBorder="1" applyAlignment="1">
      <alignment wrapText="1"/>
    </xf>
    <xf numFmtId="4" fontId="14" fillId="3" borderId="25" xfId="0" applyNumberFormat="1" applyFont="1" applyFill="1" applyBorder="1" applyAlignment="1">
      <alignment wrapText="1"/>
    </xf>
    <xf numFmtId="4" fontId="14" fillId="3" borderId="27" xfId="0" applyNumberFormat="1" applyFont="1" applyFill="1" applyBorder="1" applyAlignment="1">
      <alignment wrapText="1"/>
    </xf>
    <xf numFmtId="4" fontId="14" fillId="0" borderId="1" xfId="0" applyNumberFormat="1" applyFont="1" applyFill="1" applyBorder="1" applyAlignment="1">
      <alignment wrapText="1"/>
    </xf>
    <xf numFmtId="0" fontId="1" fillId="0" borderId="7" xfId="3" applyFont="1" applyBorder="1" applyAlignment="1">
      <alignment vertical="top"/>
    </xf>
    <xf numFmtId="0" fontId="9" fillId="0" borderId="7" xfId="0" applyFont="1" applyBorder="1"/>
    <xf numFmtId="4" fontId="9" fillId="0" borderId="7" xfId="0" applyNumberFormat="1" applyFont="1" applyBorder="1"/>
    <xf numFmtId="49" fontId="9" fillId="0" borderId="28" xfId="0" applyNumberFormat="1" applyFont="1" applyFill="1" applyBorder="1" applyAlignment="1">
      <alignment wrapText="1"/>
    </xf>
    <xf numFmtId="0" fontId="14" fillId="3" borderId="28" xfId="0" applyFont="1" applyFill="1" applyBorder="1" applyAlignment="1">
      <alignment wrapText="1"/>
    </xf>
    <xf numFmtId="0" fontId="14" fillId="0" borderId="0" xfId="0" applyFont="1" applyFill="1" applyBorder="1" applyAlignment="1">
      <alignment horizontal="left" wrapText="1"/>
    </xf>
    <xf numFmtId="0" fontId="9" fillId="0" borderId="0" xfId="0" applyFont="1" applyAlignment="1"/>
    <xf numFmtId="49" fontId="9" fillId="0" borderId="1" xfId="0" applyNumberFormat="1" applyFont="1" applyFill="1" applyBorder="1" applyAlignment="1">
      <alignment wrapText="1"/>
    </xf>
    <xf numFmtId="0" fontId="14" fillId="0" borderId="1" xfId="0" applyFont="1" applyFill="1" applyBorder="1" applyAlignment="1">
      <alignment wrapText="1"/>
    </xf>
    <xf numFmtId="0" fontId="14" fillId="3" borderId="1" xfId="0" applyFont="1" applyFill="1" applyBorder="1" applyAlignment="1">
      <alignment horizontal="left" wrapText="1"/>
    </xf>
    <xf numFmtId="0" fontId="9" fillId="0" borderId="0" xfId="0" applyFont="1" applyFill="1" applyAlignment="1"/>
    <xf numFmtId="4" fontId="9" fillId="0" borderId="0" xfId="0" applyNumberFormat="1" applyFont="1" applyFill="1" applyAlignment="1"/>
    <xf numFmtId="49" fontId="9" fillId="0" borderId="25" xfId="0" applyNumberFormat="1" applyFont="1" applyFill="1" applyBorder="1" applyAlignment="1">
      <alignment wrapText="1"/>
    </xf>
    <xf numFmtId="0" fontId="14" fillId="3" borderId="28" xfId="0" applyFont="1" applyFill="1" applyBorder="1" applyAlignment="1">
      <alignment horizontal="left" wrapText="1"/>
    </xf>
    <xf numFmtId="4" fontId="9" fillId="0" borderId="0" xfId="0" applyNumberFormat="1" applyFont="1" applyAlignment="1"/>
    <xf numFmtId="0" fontId="14" fillId="3" borderId="26" xfId="0" applyFont="1" applyFill="1" applyBorder="1" applyAlignment="1">
      <alignment horizontal="left" wrapText="1"/>
    </xf>
    <xf numFmtId="0" fontId="9" fillId="0" borderId="0" xfId="1" applyNumberFormat="1" applyFont="1" applyFill="1"/>
    <xf numFmtId="4" fontId="9" fillId="0" borderId="28" xfId="0" applyNumberFormat="1" applyFont="1" applyFill="1" applyBorder="1" applyAlignment="1">
      <alignment wrapText="1"/>
    </xf>
    <xf numFmtId="4" fontId="14" fillId="3" borderId="28" xfId="0" applyNumberFormat="1" applyFont="1" applyFill="1" applyBorder="1" applyAlignment="1">
      <alignment wrapText="1"/>
    </xf>
    <xf numFmtId="49" fontId="9" fillId="0" borderId="34" xfId="0" applyNumberFormat="1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4" fillId="3" borderId="26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28" xfId="0" applyFont="1" applyFill="1" applyBorder="1" applyAlignment="1">
      <alignment wrapText="1"/>
    </xf>
    <xf numFmtId="0" fontId="9" fillId="0" borderId="1" xfId="0" quotePrefix="1" applyFont="1" applyFill="1" applyBorder="1" applyAlignment="1">
      <alignment wrapText="1"/>
    </xf>
    <xf numFmtId="4" fontId="9" fillId="0" borderId="1" xfId="0" applyNumberFormat="1" applyFont="1" applyBorder="1" applyAlignment="1"/>
    <xf numFmtId="0" fontId="14" fillId="3" borderId="5" xfId="0" applyFont="1" applyFill="1" applyBorder="1" applyAlignment="1">
      <alignment wrapText="1"/>
    </xf>
    <xf numFmtId="4" fontId="14" fillId="3" borderId="5" xfId="0" applyNumberFormat="1" applyFont="1" applyFill="1" applyBorder="1" applyAlignment="1">
      <alignment wrapText="1"/>
    </xf>
    <xf numFmtId="0" fontId="9" fillId="0" borderId="28" xfId="0" applyFont="1" applyBorder="1" applyAlignment="1"/>
    <xf numFmtId="4" fontId="9" fillId="0" borderId="28" xfId="1" applyNumberFormat="1" applyFont="1" applyBorder="1" applyAlignment="1"/>
    <xf numFmtId="0" fontId="9" fillId="0" borderId="24" xfId="0" applyFont="1" applyBorder="1" applyAlignment="1"/>
    <xf numFmtId="10" fontId="14" fillId="3" borderId="1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>
      <alignment wrapText="1"/>
    </xf>
    <xf numFmtId="0" fontId="14" fillId="3" borderId="6" xfId="0" applyFont="1" applyFill="1" applyBorder="1" applyAlignment="1">
      <alignment wrapText="1"/>
    </xf>
    <xf numFmtId="4" fontId="14" fillId="3" borderId="28" xfId="1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wrapText="1"/>
    </xf>
    <xf numFmtId="49" fontId="9" fillId="0" borderId="8" xfId="0" applyNumberFormat="1" applyFont="1" applyFill="1" applyBorder="1" applyAlignment="1">
      <alignment wrapText="1"/>
    </xf>
    <xf numFmtId="4" fontId="9" fillId="0" borderId="2" xfId="1" applyNumberFormat="1" applyFont="1" applyFill="1" applyBorder="1" applyAlignment="1">
      <alignment wrapText="1"/>
    </xf>
    <xf numFmtId="49" fontId="9" fillId="0" borderId="6" xfId="0" applyNumberFormat="1" applyFont="1" applyFill="1" applyBorder="1" applyAlignment="1">
      <alignment wrapText="1"/>
    </xf>
    <xf numFmtId="4" fontId="14" fillId="3" borderId="1" xfId="1" applyNumberFormat="1" applyFont="1" applyFill="1" applyBorder="1" applyAlignment="1">
      <alignment wrapText="1"/>
    </xf>
    <xf numFmtId="4" fontId="14" fillId="3" borderId="2" xfId="1" applyNumberFormat="1" applyFont="1" applyFill="1" applyBorder="1" applyAlignment="1">
      <alignment wrapText="1"/>
    </xf>
    <xf numFmtId="0" fontId="14" fillId="3" borderId="8" xfId="0" applyFont="1" applyFill="1" applyBorder="1" applyAlignment="1">
      <alignment wrapText="1"/>
    </xf>
    <xf numFmtId="4" fontId="14" fillId="3" borderId="27" xfId="1" applyNumberFormat="1" applyFont="1" applyFill="1" applyBorder="1" applyAlignment="1">
      <alignment wrapText="1"/>
    </xf>
    <xf numFmtId="0" fontId="14" fillId="3" borderId="25" xfId="0" applyFont="1" applyFill="1" applyBorder="1" applyAlignment="1">
      <alignment wrapText="1"/>
    </xf>
    <xf numFmtId="4" fontId="14" fillId="3" borderId="35" xfId="0" applyNumberFormat="1" applyFont="1" applyFill="1" applyBorder="1" applyAlignment="1">
      <alignment wrapText="1"/>
    </xf>
    <xf numFmtId="10" fontId="9" fillId="0" borderId="0" xfId="1" applyNumberFormat="1" applyFont="1" applyAlignment="1"/>
    <xf numFmtId="2" fontId="9" fillId="0" borderId="0" xfId="1" applyNumberFormat="1" applyFont="1" applyAlignment="1"/>
    <xf numFmtId="10" fontId="9" fillId="0" borderId="1" xfId="7" applyNumberFormat="1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4" fontId="14" fillId="0" borderId="0" xfId="1" applyNumberFormat="1" applyFont="1" applyFill="1" applyBorder="1" applyAlignment="1">
      <alignment wrapText="1"/>
    </xf>
    <xf numFmtId="10" fontId="14" fillId="0" borderId="0" xfId="0" applyNumberFormat="1" applyFont="1" applyFill="1" applyBorder="1" applyAlignment="1">
      <alignment wrapText="1"/>
    </xf>
    <xf numFmtId="2" fontId="14" fillId="0" borderId="0" xfId="0" applyNumberFormat="1" applyFont="1" applyFill="1" applyBorder="1" applyAlignment="1">
      <alignment wrapText="1"/>
    </xf>
    <xf numFmtId="4" fontId="14" fillId="3" borderId="2" xfId="0" applyNumberFormat="1" applyFont="1" applyFill="1" applyBorder="1" applyAlignment="1">
      <alignment wrapText="1"/>
    </xf>
    <xf numFmtId="4" fontId="14" fillId="0" borderId="0" xfId="0" applyNumberFormat="1" applyFont="1" applyFill="1" applyBorder="1" applyAlignment="1">
      <alignment wrapText="1"/>
    </xf>
    <xf numFmtId="10" fontId="14" fillId="3" borderId="28" xfId="0" applyNumberFormat="1" applyFont="1" applyFill="1" applyBorder="1" applyAlignment="1">
      <alignment horizontal="center"/>
    </xf>
    <xf numFmtId="2" fontId="14" fillId="2" borderId="28" xfId="1" applyNumberFormat="1" applyFont="1" applyFill="1" applyBorder="1" applyAlignment="1">
      <alignment horizontal="center" vertical="center" wrapText="1"/>
    </xf>
    <xf numFmtId="0" fontId="9" fillId="0" borderId="28" xfId="0" applyNumberFormat="1" applyFont="1" applyFill="1" applyBorder="1" applyAlignment="1">
      <alignment wrapText="1"/>
    </xf>
    <xf numFmtId="0" fontId="9" fillId="0" borderId="0" xfId="0" applyFont="1"/>
    <xf numFmtId="0" fontId="9" fillId="0" borderId="0" xfId="0" applyFont="1"/>
    <xf numFmtId="0" fontId="9" fillId="0" borderId="0" xfId="0" applyFont="1"/>
    <xf numFmtId="0" fontId="9" fillId="0" borderId="0" xfId="0" applyFont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Fill="1" applyBorder="1"/>
    <xf numFmtId="0" fontId="1" fillId="0" borderId="14" xfId="0" applyFont="1" applyFill="1" applyBorder="1" applyAlignment="1">
      <alignment horizontal="center"/>
    </xf>
    <xf numFmtId="0" fontId="2" fillId="0" borderId="14" xfId="0" applyFont="1" applyFill="1" applyBorder="1"/>
    <xf numFmtId="0" fontId="14" fillId="2" borderId="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 indent="1"/>
    </xf>
    <xf numFmtId="0" fontId="18" fillId="0" borderId="1" xfId="0" applyFont="1" applyFill="1" applyBorder="1" applyAlignment="1">
      <alignment horizontal="left" vertical="center" indent="1"/>
    </xf>
    <xf numFmtId="4" fontId="14" fillId="0" borderId="1" xfId="0" applyNumberFormat="1" applyFont="1" applyFill="1" applyBorder="1" applyAlignment="1">
      <alignment horizontal="right"/>
    </xf>
    <xf numFmtId="4" fontId="18" fillId="0" borderId="1" xfId="0" applyNumberFormat="1" applyFont="1" applyFill="1" applyBorder="1" applyAlignment="1">
      <alignment horizontal="right" vertical="center"/>
    </xf>
    <xf numFmtId="0" fontId="19" fillId="3" borderId="1" xfId="0" applyFont="1" applyFill="1" applyBorder="1" applyAlignment="1">
      <alignment vertical="center"/>
    </xf>
    <xf numFmtId="4" fontId="14" fillId="3" borderId="1" xfId="0" applyNumberFormat="1" applyFont="1" applyFill="1" applyBorder="1" applyAlignment="1">
      <alignment horizontal="right"/>
    </xf>
    <xf numFmtId="4" fontId="9" fillId="0" borderId="1" xfId="0" applyNumberFormat="1" applyFont="1" applyBorder="1"/>
    <xf numFmtId="0" fontId="19" fillId="0" borderId="6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left" vertical="center" wrapText="1" indent="1"/>
    </xf>
    <xf numFmtId="0" fontId="18" fillId="0" borderId="6" xfId="0" applyFont="1" applyFill="1" applyBorder="1" applyAlignment="1">
      <alignment horizontal="left" vertical="center" indent="1"/>
    </xf>
    <xf numFmtId="4" fontId="14" fillId="0" borderId="1" xfId="0" applyNumberFormat="1" applyFont="1" applyBorder="1"/>
    <xf numFmtId="0" fontId="19" fillId="3" borderId="6" xfId="0" applyFont="1" applyFill="1" applyBorder="1" applyAlignment="1">
      <alignment vertical="center"/>
    </xf>
    <xf numFmtId="4" fontId="14" fillId="3" borderId="1" xfId="0" applyNumberFormat="1" applyFont="1" applyFill="1" applyBorder="1"/>
    <xf numFmtId="0" fontId="9" fillId="0" borderId="1" xfId="0" applyFont="1" applyBorder="1" applyAlignment="1">
      <alignment horizontal="center"/>
    </xf>
    <xf numFmtId="0" fontId="11" fillId="0" borderId="15" xfId="3" applyFont="1" applyBorder="1" applyAlignment="1" applyProtection="1">
      <alignment horizontal="center" vertical="top"/>
      <protection hidden="1"/>
    </xf>
    <xf numFmtId="0" fontId="11" fillId="0" borderId="1" xfId="3" applyFont="1" applyBorder="1" applyAlignment="1" applyProtection="1">
      <alignment horizontal="center" vertical="top"/>
      <protection hidden="1"/>
    </xf>
    <xf numFmtId="0" fontId="20" fillId="3" borderId="1" xfId="3" applyFont="1" applyFill="1" applyBorder="1" applyAlignment="1" applyProtection="1">
      <alignment horizontal="center" vertical="top"/>
      <protection hidden="1"/>
    </xf>
    <xf numFmtId="0" fontId="1" fillId="0" borderId="14" xfId="0" applyFont="1" applyFill="1" applyBorder="1" applyAlignment="1">
      <alignment horizontal="left" indent="1"/>
    </xf>
    <xf numFmtId="0" fontId="9" fillId="0" borderId="1" xfId="0" applyFont="1" applyFill="1" applyBorder="1" applyAlignment="1">
      <alignment horizontal="center"/>
    </xf>
    <xf numFmtId="0" fontId="9" fillId="0" borderId="0" xfId="0" applyFont="1"/>
    <xf numFmtId="0" fontId="10" fillId="0" borderId="1" xfId="3" applyFont="1" applyBorder="1" applyAlignment="1" applyProtection="1">
      <alignment horizontal="center" vertical="top"/>
      <protection hidden="1"/>
    </xf>
    <xf numFmtId="0" fontId="21" fillId="3" borderId="1" xfId="3" applyFont="1" applyFill="1" applyBorder="1" applyAlignment="1" applyProtection="1">
      <alignment horizontal="center" vertical="top"/>
      <protection hidden="1"/>
    </xf>
    <xf numFmtId="0" fontId="9" fillId="0" borderId="1" xfId="0" quotePrefix="1" applyFont="1" applyFill="1" applyBorder="1" applyAlignment="1">
      <alignment horizontal="center"/>
    </xf>
    <xf numFmtId="0" fontId="1" fillId="0" borderId="9" xfId="2" applyFont="1" applyFill="1" applyBorder="1" applyAlignment="1">
      <alignment horizontal="center" vertical="top" wrapText="1"/>
    </xf>
    <xf numFmtId="0" fontId="1" fillId="0" borderId="7" xfId="2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3" borderId="1" xfId="0" applyFont="1" applyFill="1" applyBorder="1" applyAlignment="1"/>
    <xf numFmtId="4" fontId="1" fillId="3" borderId="1" xfId="0" applyNumberFormat="1" applyFont="1" applyFill="1" applyBorder="1" applyAlignment="1"/>
    <xf numFmtId="0" fontId="1" fillId="3" borderId="1" xfId="0" applyNumberFormat="1" applyFont="1" applyFill="1" applyBorder="1" applyAlignment="1"/>
    <xf numFmtId="43" fontId="1" fillId="3" borderId="1" xfId="0" applyNumberFormat="1" applyFont="1" applyFill="1" applyBorder="1" applyAlignment="1"/>
    <xf numFmtId="15" fontId="1" fillId="3" borderId="1" xfId="0" applyNumberFormat="1" applyFont="1" applyFill="1" applyBorder="1" applyAlignment="1"/>
    <xf numFmtId="0" fontId="9" fillId="0" borderId="0" xfId="0" applyFont="1"/>
    <xf numFmtId="0" fontId="2" fillId="0" borderId="15" xfId="3" applyNumberFormat="1" applyFont="1" applyFill="1" applyBorder="1" applyAlignment="1">
      <alignment horizontal="center" vertical="top"/>
    </xf>
    <xf numFmtId="0" fontId="2" fillId="0" borderId="0" xfId="3" applyFont="1" applyBorder="1" applyAlignment="1">
      <alignment vertical="top" wrapText="1"/>
    </xf>
    <xf numFmtId="0" fontId="9" fillId="0" borderId="0" xfId="0" applyFont="1"/>
    <xf numFmtId="0" fontId="9" fillId="0" borderId="0" xfId="0" applyFont="1"/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top" wrapText="1"/>
    </xf>
    <xf numFmtId="0" fontId="9" fillId="0" borderId="0" xfId="0" applyFont="1"/>
    <xf numFmtId="0" fontId="1" fillId="2" borderId="16" xfId="2" applyFont="1" applyFill="1" applyBorder="1" applyAlignment="1">
      <alignment horizontal="center" vertical="top"/>
    </xf>
    <xf numFmtId="43" fontId="1" fillId="2" borderId="1" xfId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vertical="top"/>
    </xf>
    <xf numFmtId="0" fontId="1" fillId="2" borderId="17" xfId="2" applyFont="1" applyFill="1" applyBorder="1" applyAlignment="1">
      <alignment horizontal="left" vertical="top"/>
    </xf>
    <xf numFmtId="0" fontId="1" fillId="2" borderId="18" xfId="2" applyFont="1" applyFill="1" applyBorder="1" applyAlignment="1">
      <alignment horizontal="left" vertical="top"/>
    </xf>
    <xf numFmtId="0" fontId="14" fillId="2" borderId="19" xfId="0" applyFont="1" applyFill="1" applyBorder="1" applyAlignment="1">
      <alignment horizontal="center" vertical="center"/>
    </xf>
    <xf numFmtId="4" fontId="1" fillId="2" borderId="1" xfId="1" applyNumberFormat="1" applyFont="1" applyFill="1" applyBorder="1" applyAlignment="1">
      <alignment horizontal="center" vertical="top" wrapText="1"/>
    </xf>
    <xf numFmtId="0" fontId="1" fillId="2" borderId="18" xfId="2" applyFont="1" applyFill="1" applyBorder="1" applyAlignment="1">
      <alignment horizontal="center" vertical="top"/>
    </xf>
    <xf numFmtId="0" fontId="14" fillId="0" borderId="4" xfId="0" applyFont="1" applyBorder="1"/>
    <xf numFmtId="0" fontId="9" fillId="0" borderId="4" xfId="0" applyFont="1" applyBorder="1"/>
    <xf numFmtId="4" fontId="9" fillId="0" borderId="4" xfId="0" applyNumberFormat="1" applyFont="1" applyBorder="1"/>
    <xf numFmtId="0" fontId="9" fillId="0" borderId="0" xfId="0" applyFont="1"/>
    <xf numFmtId="0" fontId="9" fillId="0" borderId="0" xfId="0" applyFont="1"/>
    <xf numFmtId="0" fontId="1" fillId="2" borderId="1" xfId="2" applyFont="1" applyFill="1" applyBorder="1" applyAlignment="1">
      <alignment horizontal="center" vertical="top" wrapText="1"/>
    </xf>
    <xf numFmtId="0" fontId="1" fillId="2" borderId="1" xfId="2" applyFont="1" applyFill="1" applyBorder="1" applyAlignment="1">
      <alignment horizontal="center" vertical="top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2" borderId="16" xfId="2" applyFont="1" applyFill="1" applyBorder="1" applyAlignment="1">
      <alignment horizontal="left" vertical="center" wrapText="1"/>
    </xf>
    <xf numFmtId="0" fontId="9" fillId="0" borderId="0" xfId="0" applyFont="1"/>
    <xf numFmtId="4" fontId="14" fillId="2" borderId="28" xfId="1" applyNumberFormat="1" applyFont="1" applyFill="1" applyBorder="1" applyAlignment="1">
      <alignment horizontal="center" vertical="center" wrapText="1"/>
    </xf>
    <xf numFmtId="4" fontId="1" fillId="2" borderId="1" xfId="2" applyNumberFormat="1" applyFont="1" applyFill="1" applyBorder="1" applyAlignment="1">
      <alignment horizontal="left" vertical="top" wrapText="1"/>
    </xf>
    <xf numFmtId="4" fontId="14" fillId="0" borderId="0" xfId="0" applyNumberFormat="1" applyFont="1" applyAlignment="1">
      <alignment vertical="center"/>
    </xf>
    <xf numFmtId="4" fontId="14" fillId="2" borderId="28" xfId="0" applyNumberFormat="1" applyFont="1" applyFill="1" applyBorder="1" applyAlignment="1">
      <alignment horizontal="left" vertical="center"/>
    </xf>
    <xf numFmtId="4" fontId="1" fillId="2" borderId="1" xfId="2" applyNumberFormat="1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9" fillId="0" borderId="0" xfId="0" applyFont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43" fontId="9" fillId="0" borderId="0" xfId="1" applyFont="1" applyBorder="1" applyProtection="1">
      <protection locked="0"/>
    </xf>
    <xf numFmtId="43" fontId="9" fillId="0" borderId="0" xfId="1" applyFont="1" applyFill="1" applyBorder="1" applyProtection="1">
      <protection locked="0"/>
    </xf>
    <xf numFmtId="0" fontId="14" fillId="0" borderId="0" xfId="0" applyFont="1" applyBorder="1" applyProtection="1">
      <protection locked="0"/>
    </xf>
    <xf numFmtId="0" fontId="20" fillId="3" borderId="1" xfId="0" applyFont="1" applyFill="1" applyBorder="1" applyAlignment="1" applyProtection="1">
      <alignment wrapText="1"/>
      <protection hidden="1"/>
    </xf>
    <xf numFmtId="4" fontId="1" fillId="2" borderId="6" xfId="0" applyNumberFormat="1" applyFont="1" applyFill="1" applyBorder="1" applyAlignment="1">
      <alignment horizontal="left" vertical="center" indent="1"/>
    </xf>
    <xf numFmtId="4" fontId="1" fillId="2" borderId="16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protection locked="0"/>
    </xf>
    <xf numFmtId="4" fontId="2" fillId="0" borderId="1" xfId="0" applyNumberFormat="1" applyFont="1" applyBorder="1" applyAlignment="1" applyProtection="1">
      <protection locked="0"/>
    </xf>
    <xf numFmtId="4" fontId="2" fillId="0" borderId="1" xfId="0" applyNumberFormat="1" applyFont="1" applyFill="1" applyBorder="1" applyAlignment="1" applyProtection="1">
      <protection locked="0"/>
    </xf>
    <xf numFmtId="4" fontId="2" fillId="0" borderId="1" xfId="0" applyNumberFormat="1" applyFont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protection locked="0"/>
    </xf>
    <xf numFmtId="15" fontId="2" fillId="0" borderId="1" xfId="0" applyNumberFormat="1" applyFont="1" applyBorder="1" applyAlignment="1" applyProtection="1">
      <protection locked="0"/>
    </xf>
    <xf numFmtId="0" fontId="1" fillId="2" borderId="1" xfId="2" applyFont="1" applyFill="1" applyBorder="1" applyAlignment="1">
      <alignment horizontal="center" vertical="top" wrapText="1"/>
    </xf>
    <xf numFmtId="0" fontId="14" fillId="2" borderId="28" xfId="1" applyNumberFormat="1" applyFont="1" applyFill="1" applyBorder="1" applyAlignment="1">
      <alignment horizontal="center" vertical="center" wrapText="1"/>
    </xf>
    <xf numFmtId="0" fontId="1" fillId="0" borderId="1" xfId="3" applyNumberFormat="1" applyFont="1" applyFill="1" applyBorder="1" applyAlignment="1">
      <alignment horizontal="center" vertical="top"/>
    </xf>
    <xf numFmtId="0" fontId="1" fillId="0" borderId="1" xfId="3" applyFont="1" applyFill="1" applyBorder="1" applyAlignment="1">
      <alignment vertical="top" wrapText="1"/>
    </xf>
    <xf numFmtId="4" fontId="9" fillId="0" borderId="1" xfId="0" applyNumberFormat="1" applyFont="1" applyFill="1" applyBorder="1" applyAlignment="1">
      <alignment horizontal="right"/>
    </xf>
    <xf numFmtId="4" fontId="9" fillId="0" borderId="29" xfId="0" applyNumberFormat="1" applyFont="1" applyFill="1" applyBorder="1" applyAlignment="1">
      <alignment horizontal="right"/>
    </xf>
    <xf numFmtId="0" fontId="2" fillId="0" borderId="1" xfId="3" applyNumberFormat="1" applyFont="1" applyFill="1" applyBorder="1" applyAlignment="1">
      <alignment horizontal="center" vertical="top"/>
    </xf>
    <xf numFmtId="0" fontId="2" fillId="0" borderId="1" xfId="3" applyFont="1" applyFill="1" applyBorder="1" applyAlignment="1">
      <alignment vertical="top" wrapText="1"/>
    </xf>
    <xf numFmtId="0" fontId="2" fillId="0" borderId="1" xfId="3" applyFont="1" applyBorder="1" applyAlignment="1">
      <alignment vertical="top" wrapText="1"/>
    </xf>
    <xf numFmtId="0" fontId="1" fillId="0" borderId="1" xfId="3" applyFont="1" applyBorder="1" applyAlignment="1">
      <alignment vertical="top" wrapText="1"/>
    </xf>
    <xf numFmtId="0" fontId="2" fillId="0" borderId="36" xfId="3" applyNumberFormat="1" applyFont="1" applyFill="1" applyBorder="1" applyAlignment="1">
      <alignment horizontal="center" vertical="top"/>
    </xf>
    <xf numFmtId="0" fontId="2" fillId="0" borderId="36" xfId="3" applyFont="1" applyBorder="1" applyAlignment="1">
      <alignment vertical="top" wrapText="1"/>
    </xf>
    <xf numFmtId="4" fontId="9" fillId="0" borderId="36" xfId="0" applyNumberFormat="1" applyFont="1" applyFill="1" applyBorder="1" applyAlignment="1">
      <alignment horizontal="right"/>
    </xf>
    <xf numFmtId="4" fontId="9" fillId="0" borderId="37" xfId="0" applyNumberFormat="1" applyFont="1" applyFill="1" applyBorder="1" applyAlignment="1">
      <alignment horizontal="right"/>
    </xf>
    <xf numFmtId="0" fontId="1" fillId="2" borderId="4" xfId="2" applyFont="1" applyFill="1" applyBorder="1" applyAlignment="1">
      <alignment horizontal="left" vertical="top" wrapText="1"/>
    </xf>
    <xf numFmtId="0" fontId="1" fillId="2" borderId="16" xfId="2" applyFont="1" applyFill="1" applyBorder="1" applyAlignment="1">
      <alignment horizontal="left" vertical="top" wrapText="1"/>
    </xf>
    <xf numFmtId="0" fontId="2" fillId="0" borderId="0" xfId="3" applyFont="1" applyFill="1" applyBorder="1" applyAlignment="1">
      <alignment horizontal="left" indent="1"/>
    </xf>
    <xf numFmtId="0" fontId="6" fillId="0" borderId="0" xfId="3" applyFont="1" applyFill="1" applyBorder="1" applyAlignment="1">
      <alignment horizontal="left"/>
    </xf>
    <xf numFmtId="0" fontId="9" fillId="0" borderId="1" xfId="4" quotePrefix="1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/>
    </xf>
    <xf numFmtId="0" fontId="9" fillId="0" borderId="5" xfId="4" applyFont="1" applyFill="1" applyBorder="1" applyAlignment="1">
      <alignment horizontal="center"/>
    </xf>
    <xf numFmtId="0" fontId="9" fillId="0" borderId="28" xfId="4" applyFont="1" applyFill="1" applyBorder="1" applyAlignment="1">
      <alignment horizontal="center"/>
    </xf>
    <xf numFmtId="0" fontId="14" fillId="0" borderId="1" xfId="4" quotePrefix="1" applyFont="1" applyFill="1" applyBorder="1" applyAlignment="1">
      <alignment horizontal="center"/>
    </xf>
    <xf numFmtId="0" fontId="14" fillId="0" borderId="1" xfId="4" applyFont="1" applyFill="1" applyBorder="1"/>
    <xf numFmtId="0" fontId="14" fillId="0" borderId="1" xfId="4" applyFont="1" applyFill="1" applyBorder="1" applyAlignment="1">
      <alignment horizontal="center"/>
    </xf>
    <xf numFmtId="0" fontId="2" fillId="0" borderId="28" xfId="3" applyFont="1" applyFill="1" applyBorder="1" applyAlignment="1">
      <alignment horizontal="center"/>
    </xf>
    <xf numFmtId="0" fontId="9" fillId="0" borderId="28" xfId="3" applyFont="1" applyFill="1" applyBorder="1" applyAlignment="1">
      <alignment horizontal="left" vertical="center" wrapText="1"/>
    </xf>
    <xf numFmtId="4" fontId="14" fillId="0" borderId="28" xfId="3" applyNumberFormat="1" applyFont="1" applyFill="1" applyBorder="1" applyAlignment="1">
      <alignment horizontal="right" wrapText="1"/>
    </xf>
    <xf numFmtId="0" fontId="6" fillId="0" borderId="0" xfId="3" applyFont="1" applyFill="1" applyBorder="1" applyAlignment="1">
      <alignment horizontal="left" wrapText="1"/>
    </xf>
    <xf numFmtId="0" fontId="22" fillId="0" borderId="0" xfId="0" applyFont="1" applyAlignment="1">
      <alignment horizontal="justify" vertical="center"/>
    </xf>
    <xf numFmtId="0" fontId="22" fillId="0" borderId="0" xfId="0" applyFont="1" applyAlignment="1">
      <alignment horizontal="center" vertical="center"/>
    </xf>
    <xf numFmtId="0" fontId="1" fillId="0" borderId="28" xfId="3" applyFont="1" applyFill="1" applyBorder="1" applyAlignment="1">
      <alignment horizontal="center"/>
    </xf>
    <xf numFmtId="0" fontId="1" fillId="0" borderId="28" xfId="3" applyFont="1" applyFill="1" applyBorder="1" applyAlignment="1">
      <alignment horizontal="left" wrapText="1"/>
    </xf>
    <xf numFmtId="0" fontId="2" fillId="0" borderId="28" xfId="3" applyFont="1" applyFill="1" applyBorder="1" applyAlignment="1">
      <alignment horizontal="left"/>
    </xf>
    <xf numFmtId="0" fontId="2" fillId="0" borderId="28" xfId="3" applyFont="1" applyFill="1" applyBorder="1"/>
    <xf numFmtId="0" fontId="2" fillId="0" borderId="28" xfId="3" applyFont="1" applyFill="1" applyBorder="1" applyAlignment="1">
      <alignment horizontal="left" wrapText="1"/>
    </xf>
    <xf numFmtId="0" fontId="2" fillId="0" borderId="28" xfId="3" applyFont="1" applyFill="1" applyBorder="1" applyAlignment="1">
      <alignment wrapText="1"/>
    </xf>
    <xf numFmtId="0" fontId="1" fillId="0" borderId="28" xfId="3" applyFont="1" applyFill="1" applyBorder="1" applyAlignment="1">
      <alignment wrapText="1"/>
    </xf>
    <xf numFmtId="0" fontId="14" fillId="0" borderId="28" xfId="0" applyFont="1" applyBorder="1" applyAlignment="1">
      <alignment horizontal="justify" vertical="center" wrapText="1"/>
    </xf>
    <xf numFmtId="0" fontId="9" fillId="0" borderId="28" xfId="0" applyFont="1" applyBorder="1" applyAlignment="1">
      <alignment horizontal="justify" vertical="center" wrapText="1"/>
    </xf>
    <xf numFmtId="0" fontId="22" fillId="0" borderId="0" xfId="0" applyFont="1" applyAlignment="1">
      <alignment vertical="center"/>
    </xf>
    <xf numFmtId="0" fontId="6" fillId="0" borderId="0" xfId="3" applyFont="1" applyFill="1" applyBorder="1"/>
    <xf numFmtId="49" fontId="9" fillId="0" borderId="1" xfId="0" applyNumberFormat="1" applyFont="1" applyFill="1" applyBorder="1" applyAlignment="1">
      <alignment horizontal="left"/>
    </xf>
    <xf numFmtId="164" fontId="9" fillId="0" borderId="1" xfId="0" applyNumberFormat="1" applyFont="1" applyFill="1" applyBorder="1"/>
    <xf numFmtId="49" fontId="9" fillId="0" borderId="19" xfId="0" applyNumberFormat="1" applyFont="1" applyFill="1" applyBorder="1" applyAlignment="1">
      <alignment horizontal="left"/>
    </xf>
    <xf numFmtId="164" fontId="9" fillId="0" borderId="19" xfId="0" applyNumberFormat="1" applyFont="1" applyFill="1" applyBorder="1"/>
    <xf numFmtId="49" fontId="23" fillId="0" borderId="1" xfId="0" applyNumberFormat="1" applyFont="1" applyFill="1" applyBorder="1" applyAlignment="1">
      <alignment horizontal="left"/>
    </xf>
    <xf numFmtId="164" fontId="23" fillId="0" borderId="1" xfId="0" applyNumberFormat="1" applyFont="1" applyFill="1" applyBorder="1"/>
    <xf numFmtId="9" fontId="14" fillId="3" borderId="28" xfId="10" applyFont="1" applyFill="1" applyBorder="1" applyAlignment="1">
      <alignment wrapText="1"/>
    </xf>
    <xf numFmtId="0" fontId="9" fillId="0" borderId="32" xfId="0" applyFont="1" applyBorder="1" applyAlignment="1"/>
    <xf numFmtId="10" fontId="9" fillId="0" borderId="32" xfId="0" applyNumberFormat="1" applyFont="1" applyFill="1" applyBorder="1" applyAlignment="1">
      <alignment horizontal="right"/>
    </xf>
    <xf numFmtId="10" fontId="9" fillId="0" borderId="1" xfId="0" applyNumberFormat="1" applyFont="1" applyFill="1" applyBorder="1" applyAlignment="1">
      <alignment horizontal="right"/>
    </xf>
    <xf numFmtId="165" fontId="9" fillId="0" borderId="1" xfId="0" applyNumberFormat="1" applyFont="1" applyBorder="1"/>
    <xf numFmtId="0" fontId="11" fillId="5" borderId="22" xfId="0" applyFont="1" applyFill="1" applyBorder="1" applyAlignment="1" applyProtection="1">
      <alignment horizontal="center" vertical="center"/>
      <protection locked="0"/>
    </xf>
    <xf numFmtId="0" fontId="11" fillId="5" borderId="23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justify" vertical="center"/>
    </xf>
    <xf numFmtId="0" fontId="1" fillId="0" borderId="0" xfId="0" applyFont="1" applyAlignment="1">
      <alignment horizontal="center"/>
    </xf>
    <xf numFmtId="0" fontId="1" fillId="2" borderId="1" xfId="2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left" vertical="top"/>
    </xf>
    <xf numFmtId="0" fontId="1" fillId="2" borderId="16" xfId="2" applyFont="1" applyFill="1" applyBorder="1" applyAlignment="1">
      <alignment horizontal="left" vertical="top"/>
    </xf>
    <xf numFmtId="0" fontId="1" fillId="0" borderId="31" xfId="3" applyFont="1" applyFill="1" applyBorder="1" applyAlignment="1">
      <alignment horizontal="center"/>
    </xf>
    <xf numFmtId="0" fontId="2" fillId="0" borderId="0" xfId="3" applyFont="1" applyFill="1" applyBorder="1" applyAlignment="1">
      <alignment horizontal="left" wrapText="1"/>
    </xf>
    <xf numFmtId="4" fontId="2" fillId="0" borderId="1" xfId="0" applyNumberFormat="1" applyFont="1" applyBorder="1" applyAlignment="1">
      <alignment horizontal="center" vertical="center" wrapText="1"/>
    </xf>
    <xf numFmtId="43" fontId="2" fillId="0" borderId="1" xfId="8" applyFont="1" applyBorder="1" applyAlignment="1">
      <alignment horizontal="center" vertical="center" wrapText="1"/>
    </xf>
    <xf numFmtId="44" fontId="2" fillId="0" borderId="1" xfId="9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5" fontId="2" fillId="0" borderId="1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3" fontId="2" fillId="0" borderId="5" xfId="8" applyFont="1" applyFill="1" applyBorder="1" applyAlignment="1">
      <alignment horizontal="center" vertical="center" wrapText="1"/>
    </xf>
    <xf numFmtId="44" fontId="2" fillId="0" borderId="5" xfId="9" applyFont="1" applyBorder="1" applyAlignment="1">
      <alignment horizontal="center" vertical="center" wrapText="1"/>
    </xf>
    <xf numFmtId="4" fontId="9" fillId="0" borderId="0" xfId="1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5" fontId="2" fillId="0" borderId="5" xfId="0" applyNumberFormat="1" applyFont="1" applyBorder="1" applyAlignment="1">
      <alignment horizontal="center" vertical="center" wrapText="1"/>
    </xf>
    <xf numFmtId="4" fontId="9" fillId="0" borderId="28" xfId="0" applyNumberFormat="1" applyFont="1" applyFill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43" fontId="2" fillId="0" borderId="5" xfId="8" applyFont="1" applyBorder="1" applyAlignment="1">
      <alignment horizontal="center" vertical="center" wrapText="1"/>
    </xf>
    <xf numFmtId="4" fontId="2" fillId="0" borderId="5" xfId="1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</cellXfs>
  <cellStyles count="11">
    <cellStyle name="Millares" xfId="8" builtinId="3"/>
    <cellStyle name="Millares 2" xfId="1"/>
    <cellStyle name="Moneda" xfId="9" builtinId="4"/>
    <cellStyle name="Normal" xfId="0" builtinId="0"/>
    <cellStyle name="Normal 2" xfId="2"/>
    <cellStyle name="Normal 2 2" xfId="3"/>
    <cellStyle name="Normal 4" xfId="4"/>
    <cellStyle name="Normal 5" xfId="5"/>
    <cellStyle name="Normal 56" xfId="6"/>
    <cellStyle name="Porcentaje" xfId="10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/>
  <cols>
    <col min="1" max="16384" width="11.42578125" style="209"/>
  </cols>
  <sheetData>
    <row r="2020" spans="1:1">
      <c r="A2020" s="7" t="s">
        <v>385</v>
      </c>
    </row>
  </sheetData>
  <sheetProtection algorithmName="SHA-512" hashValue="VR6hJ91FW7rpIb/G9dYL1dcA3ui+A9G5Xl5o1tSEB8Zfqr+LXQYH2ZmxDwMoKzJLCj3en/hPofK0CLIE5pYJCA==" saltValue="KiGRYpxMGxs/JEc559UXew==" spinCount="100000" sheet="1" objects="1" scenario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topLeftCell="A65" zoomScaleNormal="100" zoomScaleSheetLayoutView="100" workbookViewId="0">
      <selection activeCell="B87" sqref="B87"/>
    </sheetView>
  </sheetViews>
  <sheetFormatPr baseColWidth="10" defaultRowHeight="11.25"/>
  <cols>
    <col min="1" max="1" width="20.7109375" style="8" customWidth="1"/>
    <col min="2" max="2" width="50.7109375" style="8" customWidth="1"/>
    <col min="3" max="5" width="17.7109375" style="9" customWidth="1"/>
    <col min="6" max="7" width="17.7109375" style="8" customWidth="1"/>
    <col min="8" max="8" width="8.7109375" style="8" customWidth="1"/>
    <col min="9" max="16384" width="11.42578125" style="8"/>
  </cols>
  <sheetData>
    <row r="1" spans="1:6">
      <c r="A1" s="3" t="s">
        <v>43</v>
      </c>
      <c r="B1" s="3"/>
      <c r="C1" s="4"/>
      <c r="D1" s="4"/>
      <c r="E1" s="4"/>
      <c r="F1" s="7"/>
    </row>
    <row r="2" spans="1:6">
      <c r="A2" s="3" t="s">
        <v>199</v>
      </c>
      <c r="B2" s="3"/>
      <c r="C2" s="4"/>
      <c r="D2" s="4"/>
      <c r="E2" s="4"/>
      <c r="F2" s="5"/>
    </row>
    <row r="3" spans="1:6">
      <c r="F3" s="5"/>
    </row>
    <row r="4" spans="1:6">
      <c r="F4" s="5"/>
    </row>
    <row r="5" spans="1:6" ht="11.25" customHeight="1">
      <c r="A5" s="10" t="s">
        <v>73</v>
      </c>
      <c r="B5" s="10"/>
      <c r="C5" s="53"/>
      <c r="D5" s="53"/>
      <c r="E5" s="53"/>
      <c r="F5" s="54" t="s">
        <v>74</v>
      </c>
    </row>
    <row r="6" spans="1:6">
      <c r="A6" s="55"/>
      <c r="B6" s="55"/>
      <c r="C6" s="53"/>
      <c r="D6" s="56"/>
      <c r="E6" s="56"/>
      <c r="F6" s="57"/>
    </row>
    <row r="7" spans="1:6" ht="15" customHeight="1">
      <c r="A7" s="15" t="s">
        <v>46</v>
      </c>
      <c r="B7" s="16" t="s">
        <v>47</v>
      </c>
      <c r="C7" s="58" t="s">
        <v>75</v>
      </c>
      <c r="D7" s="58" t="s">
        <v>76</v>
      </c>
      <c r="E7" s="58" t="s">
        <v>77</v>
      </c>
      <c r="F7" s="59" t="s">
        <v>78</v>
      </c>
    </row>
    <row r="8" spans="1:6">
      <c r="A8" s="354">
        <v>123105811</v>
      </c>
      <c r="B8" s="354" t="s">
        <v>444</v>
      </c>
      <c r="C8" s="355">
        <v>5314000</v>
      </c>
      <c r="D8" s="355">
        <v>5314000</v>
      </c>
      <c r="E8" s="355">
        <v>0</v>
      </c>
      <c r="F8" s="355">
        <v>0</v>
      </c>
    </row>
    <row r="9" spans="1:6" s="210" customFormat="1">
      <c r="A9" s="354">
        <v>123516111</v>
      </c>
      <c r="B9" s="354" t="s">
        <v>445</v>
      </c>
      <c r="C9" s="355">
        <v>6681212.2400000002</v>
      </c>
      <c r="D9" s="355">
        <v>13878047.58</v>
      </c>
      <c r="E9" s="355">
        <v>7196835.3399999999</v>
      </c>
      <c r="F9" s="355">
        <v>0</v>
      </c>
    </row>
    <row r="10" spans="1:6" s="210" customFormat="1">
      <c r="A10" s="354">
        <v>123526121</v>
      </c>
      <c r="B10" s="354" t="s">
        <v>446</v>
      </c>
      <c r="C10" s="355">
        <v>23120148.91</v>
      </c>
      <c r="D10" s="355">
        <v>23703748.34</v>
      </c>
      <c r="E10" s="355">
        <v>583599.43000000005</v>
      </c>
      <c r="F10" s="355">
        <v>0</v>
      </c>
    </row>
    <row r="11" spans="1:6" s="210" customFormat="1">
      <c r="A11" s="354">
        <v>123546141</v>
      </c>
      <c r="B11" s="354" t="s">
        <v>447</v>
      </c>
      <c r="C11" s="355">
        <v>19609924.879999999</v>
      </c>
      <c r="D11" s="355">
        <v>49444282.719999999</v>
      </c>
      <c r="E11" s="355">
        <v>29834357.84</v>
      </c>
      <c r="F11" s="355">
        <v>0</v>
      </c>
    </row>
    <row r="12" spans="1:6" s="210" customFormat="1">
      <c r="A12" s="354">
        <v>123626221</v>
      </c>
      <c r="B12" s="354" t="s">
        <v>446</v>
      </c>
      <c r="C12" s="355">
        <v>2920541.99</v>
      </c>
      <c r="D12" s="355">
        <v>2920541.99</v>
      </c>
      <c r="E12" s="355">
        <v>0</v>
      </c>
      <c r="F12" s="355">
        <v>0</v>
      </c>
    </row>
    <row r="13" spans="1:6" s="210" customFormat="1">
      <c r="A13" s="158"/>
      <c r="B13" s="158"/>
      <c r="C13" s="136"/>
      <c r="D13" s="136"/>
      <c r="E13" s="136"/>
      <c r="F13" s="136"/>
    </row>
    <row r="14" spans="1:6" s="210" customFormat="1">
      <c r="A14" s="158"/>
      <c r="B14" s="158"/>
      <c r="C14" s="136"/>
      <c r="D14" s="136"/>
      <c r="E14" s="136"/>
      <c r="F14" s="136"/>
    </row>
    <row r="15" spans="1:6" s="210" customFormat="1">
      <c r="A15" s="158"/>
      <c r="B15" s="158"/>
      <c r="C15" s="136"/>
      <c r="D15" s="136"/>
      <c r="E15" s="136"/>
      <c r="F15" s="136"/>
    </row>
    <row r="16" spans="1:6">
      <c r="A16" s="171"/>
      <c r="B16" s="171" t="s">
        <v>387</v>
      </c>
      <c r="C16" s="144">
        <f>SUM(C8:C15)</f>
        <v>57645828.020000003</v>
      </c>
      <c r="D16" s="144">
        <f>SUM(D8:D15)</f>
        <v>95260620.629999995</v>
      </c>
      <c r="E16" s="144">
        <f>SUM(E8:E15)</f>
        <v>37614792.609999999</v>
      </c>
      <c r="F16" s="144"/>
    </row>
    <row r="17" spans="1:6">
      <c r="A17" s="157"/>
      <c r="B17" s="157"/>
      <c r="C17" s="165"/>
      <c r="D17" s="165"/>
      <c r="E17" s="165"/>
      <c r="F17" s="157"/>
    </row>
    <row r="18" spans="1:6">
      <c r="A18" s="157"/>
      <c r="B18" s="157"/>
      <c r="C18" s="165"/>
      <c r="D18" s="165"/>
      <c r="E18" s="165"/>
      <c r="F18" s="157"/>
    </row>
    <row r="19" spans="1:6" ht="11.25" customHeight="1">
      <c r="A19" s="10" t="s">
        <v>79</v>
      </c>
      <c r="B19" s="157"/>
      <c r="C19" s="53"/>
      <c r="D19" s="53"/>
      <c r="E19" s="53"/>
      <c r="F19" s="54" t="s">
        <v>74</v>
      </c>
    </row>
    <row r="20" spans="1:6" ht="12.75" customHeight="1">
      <c r="A20" s="45"/>
      <c r="B20" s="45"/>
      <c r="C20" s="22"/>
    </row>
    <row r="21" spans="1:6" ht="15" customHeight="1">
      <c r="A21" s="15" t="s">
        <v>46</v>
      </c>
      <c r="B21" s="16" t="s">
        <v>47</v>
      </c>
      <c r="C21" s="58" t="s">
        <v>75</v>
      </c>
      <c r="D21" s="58" t="s">
        <v>76</v>
      </c>
      <c r="E21" s="58" t="s">
        <v>77</v>
      </c>
      <c r="F21" s="59" t="s">
        <v>78</v>
      </c>
    </row>
    <row r="22" spans="1:6">
      <c r="A22" s="354">
        <v>124115111</v>
      </c>
      <c r="B22" s="354" t="s">
        <v>448</v>
      </c>
      <c r="C22" s="355">
        <v>1939566.24</v>
      </c>
      <c r="D22" s="355">
        <v>1969841.5</v>
      </c>
      <c r="E22" s="355">
        <v>30275.26</v>
      </c>
      <c r="F22" s="142"/>
    </row>
    <row r="23" spans="1:6" s="282" customFormat="1">
      <c r="A23" s="354">
        <v>124125121</v>
      </c>
      <c r="B23" s="354" t="s">
        <v>449</v>
      </c>
      <c r="C23" s="355">
        <v>167560.48000000001</v>
      </c>
      <c r="D23" s="355">
        <v>167560.48000000001</v>
      </c>
      <c r="E23" s="355">
        <v>0</v>
      </c>
      <c r="F23" s="142"/>
    </row>
    <row r="24" spans="1:6" s="282" customFormat="1">
      <c r="A24" s="354">
        <v>124135151</v>
      </c>
      <c r="B24" s="354" t="s">
        <v>450</v>
      </c>
      <c r="C24" s="355">
        <v>4047617.23</v>
      </c>
      <c r="D24" s="355">
        <v>4248194.1500000004</v>
      </c>
      <c r="E24" s="355">
        <v>200576.92</v>
      </c>
      <c r="F24" s="142"/>
    </row>
    <row r="25" spans="1:6" s="282" customFormat="1">
      <c r="A25" s="354">
        <v>124195191</v>
      </c>
      <c r="B25" s="354" t="s">
        <v>451</v>
      </c>
      <c r="C25" s="355">
        <v>740915.08</v>
      </c>
      <c r="D25" s="355">
        <v>797058.34</v>
      </c>
      <c r="E25" s="355">
        <v>56143.26</v>
      </c>
      <c r="F25" s="142"/>
    </row>
    <row r="26" spans="1:6" s="282" customFormat="1">
      <c r="A26" s="354">
        <v>124195192</v>
      </c>
      <c r="B26" s="354" t="s">
        <v>452</v>
      </c>
      <c r="C26" s="355">
        <v>1099.99</v>
      </c>
      <c r="D26" s="355">
        <v>1099.99</v>
      </c>
      <c r="E26" s="355">
        <v>0</v>
      </c>
      <c r="F26" s="142"/>
    </row>
    <row r="27" spans="1:6" s="282" customFormat="1">
      <c r="A27" s="354">
        <v>124215211</v>
      </c>
      <c r="B27" s="354" t="s">
        <v>453</v>
      </c>
      <c r="C27" s="355">
        <v>170844.44</v>
      </c>
      <c r="D27" s="355">
        <v>241754.44</v>
      </c>
      <c r="E27" s="355">
        <v>70910</v>
      </c>
      <c r="F27" s="142"/>
    </row>
    <row r="28" spans="1:6" s="282" customFormat="1">
      <c r="A28" s="354">
        <v>124225221</v>
      </c>
      <c r="B28" s="354" t="s">
        <v>454</v>
      </c>
      <c r="C28" s="355">
        <v>23760</v>
      </c>
      <c r="D28" s="355">
        <v>23760</v>
      </c>
      <c r="E28" s="355">
        <v>0</v>
      </c>
      <c r="F28" s="142"/>
    </row>
    <row r="29" spans="1:6" s="282" customFormat="1">
      <c r="A29" s="354">
        <v>124235231</v>
      </c>
      <c r="B29" s="354" t="s">
        <v>455</v>
      </c>
      <c r="C29" s="355">
        <v>459568.81</v>
      </c>
      <c r="D29" s="355">
        <v>718364.86</v>
      </c>
      <c r="E29" s="355">
        <v>258796.05</v>
      </c>
      <c r="F29" s="142"/>
    </row>
    <row r="30" spans="1:6" s="282" customFormat="1">
      <c r="A30" s="354">
        <v>124295291</v>
      </c>
      <c r="B30" s="354" t="s">
        <v>456</v>
      </c>
      <c r="C30" s="355">
        <v>20307.7</v>
      </c>
      <c r="D30" s="355">
        <v>20307.7</v>
      </c>
      <c r="E30" s="355">
        <v>0</v>
      </c>
      <c r="F30" s="142"/>
    </row>
    <row r="31" spans="1:6" s="282" customFormat="1">
      <c r="A31" s="354">
        <v>124315311</v>
      </c>
      <c r="B31" s="354" t="s">
        <v>457</v>
      </c>
      <c r="C31" s="355">
        <v>213611</v>
      </c>
      <c r="D31" s="355">
        <v>213611</v>
      </c>
      <c r="E31" s="355">
        <v>0</v>
      </c>
      <c r="F31" s="142"/>
    </row>
    <row r="32" spans="1:6" s="282" customFormat="1">
      <c r="A32" s="354">
        <v>124325321</v>
      </c>
      <c r="B32" s="354" t="s">
        <v>458</v>
      </c>
      <c r="C32" s="355">
        <v>4350</v>
      </c>
      <c r="D32" s="355">
        <v>4350</v>
      </c>
      <c r="E32" s="355">
        <v>0</v>
      </c>
      <c r="F32" s="142"/>
    </row>
    <row r="33" spans="1:6" s="282" customFormat="1">
      <c r="A33" s="354">
        <v>124415411</v>
      </c>
      <c r="B33" s="354" t="s">
        <v>459</v>
      </c>
      <c r="C33" s="355">
        <v>28943031.850000001</v>
      </c>
      <c r="D33" s="355">
        <v>28943031.850000001</v>
      </c>
      <c r="E33" s="355">
        <v>0</v>
      </c>
      <c r="F33" s="142"/>
    </row>
    <row r="34" spans="1:6" s="282" customFormat="1">
      <c r="A34" s="354">
        <v>124425421</v>
      </c>
      <c r="B34" s="354" t="s">
        <v>460</v>
      </c>
      <c r="C34" s="355">
        <v>868412.28</v>
      </c>
      <c r="D34" s="355">
        <v>868412.28</v>
      </c>
      <c r="E34" s="355">
        <v>0</v>
      </c>
      <c r="F34" s="142"/>
    </row>
    <row r="35" spans="1:6" s="282" customFormat="1">
      <c r="A35" s="354">
        <v>124495491</v>
      </c>
      <c r="B35" s="354" t="s">
        <v>461</v>
      </c>
      <c r="C35" s="355">
        <v>1799595</v>
      </c>
      <c r="D35" s="355">
        <v>1799595</v>
      </c>
      <c r="E35" s="355">
        <v>0</v>
      </c>
      <c r="F35" s="142"/>
    </row>
    <row r="36" spans="1:6" s="282" customFormat="1">
      <c r="A36" s="354">
        <v>124505511</v>
      </c>
      <c r="B36" s="354" t="s">
        <v>462</v>
      </c>
      <c r="C36" s="355">
        <v>3247180.79</v>
      </c>
      <c r="D36" s="355">
        <v>3247180.79</v>
      </c>
      <c r="E36" s="355">
        <v>0</v>
      </c>
      <c r="F36" s="142"/>
    </row>
    <row r="37" spans="1:6" s="282" customFormat="1">
      <c r="A37" s="354">
        <v>124615611</v>
      </c>
      <c r="B37" s="354" t="s">
        <v>463</v>
      </c>
      <c r="C37" s="355">
        <v>39207</v>
      </c>
      <c r="D37" s="355">
        <v>39207</v>
      </c>
      <c r="E37" s="355">
        <v>0</v>
      </c>
      <c r="F37" s="142"/>
    </row>
    <row r="38" spans="1:6" s="282" customFormat="1">
      <c r="A38" s="354">
        <v>124625621</v>
      </c>
      <c r="B38" s="354" t="s">
        <v>464</v>
      </c>
      <c r="C38" s="355">
        <v>92328.9</v>
      </c>
      <c r="D38" s="355">
        <v>92328.9</v>
      </c>
      <c r="E38" s="355">
        <v>0</v>
      </c>
      <c r="F38" s="142"/>
    </row>
    <row r="39" spans="1:6" s="282" customFormat="1">
      <c r="A39" s="354">
        <v>124635631</v>
      </c>
      <c r="B39" s="354" t="s">
        <v>465</v>
      </c>
      <c r="C39" s="355">
        <v>97479.95</v>
      </c>
      <c r="D39" s="355">
        <v>97479.95</v>
      </c>
      <c r="E39" s="355">
        <v>0</v>
      </c>
      <c r="F39" s="142"/>
    </row>
    <row r="40" spans="1:6" s="282" customFormat="1">
      <c r="A40" s="354">
        <v>124645641</v>
      </c>
      <c r="B40" s="354" t="s">
        <v>466</v>
      </c>
      <c r="C40" s="355">
        <v>71527.91</v>
      </c>
      <c r="D40" s="355">
        <v>72826.61</v>
      </c>
      <c r="E40" s="355">
        <v>1298.7</v>
      </c>
      <c r="F40" s="142"/>
    </row>
    <row r="41" spans="1:6" s="282" customFormat="1">
      <c r="A41" s="354">
        <v>124655651</v>
      </c>
      <c r="B41" s="354" t="s">
        <v>467</v>
      </c>
      <c r="C41" s="355">
        <v>3798333.3</v>
      </c>
      <c r="D41" s="355">
        <v>3798333.3</v>
      </c>
      <c r="E41" s="355">
        <v>0</v>
      </c>
      <c r="F41" s="142"/>
    </row>
    <row r="42" spans="1:6" s="282" customFormat="1">
      <c r="A42" s="354">
        <v>124665661</v>
      </c>
      <c r="B42" s="354" t="s">
        <v>468</v>
      </c>
      <c r="C42" s="355">
        <v>6613</v>
      </c>
      <c r="D42" s="355">
        <v>6613</v>
      </c>
      <c r="E42" s="355">
        <v>0</v>
      </c>
      <c r="F42" s="142"/>
    </row>
    <row r="43" spans="1:6" s="282" customFormat="1">
      <c r="A43" s="354">
        <v>124665662</v>
      </c>
      <c r="B43" s="354" t="s">
        <v>469</v>
      </c>
      <c r="C43" s="355">
        <v>79593.929999999993</v>
      </c>
      <c r="D43" s="355">
        <v>79593.929999999993</v>
      </c>
      <c r="E43" s="355">
        <v>0</v>
      </c>
      <c r="F43" s="142"/>
    </row>
    <row r="44" spans="1:6" s="210" customFormat="1">
      <c r="A44" s="354">
        <v>124665663</v>
      </c>
      <c r="B44" s="354" t="s">
        <v>470</v>
      </c>
      <c r="C44" s="355">
        <v>54313.31</v>
      </c>
      <c r="D44" s="355">
        <v>54313.31</v>
      </c>
      <c r="E44" s="355">
        <v>0</v>
      </c>
      <c r="F44" s="142"/>
    </row>
    <row r="45" spans="1:6" s="210" customFormat="1">
      <c r="A45" s="354">
        <v>124675671</v>
      </c>
      <c r="B45" s="354" t="s">
        <v>471</v>
      </c>
      <c r="C45" s="355">
        <v>3266247.76</v>
      </c>
      <c r="D45" s="355">
        <v>3331185.82</v>
      </c>
      <c r="E45" s="355">
        <v>64938.06</v>
      </c>
      <c r="F45" s="142"/>
    </row>
    <row r="46" spans="1:6" s="210" customFormat="1">
      <c r="A46" s="356">
        <v>124695691</v>
      </c>
      <c r="B46" s="356" t="s">
        <v>472</v>
      </c>
      <c r="C46" s="357">
        <v>110310.75</v>
      </c>
      <c r="D46" s="357">
        <v>110310.75</v>
      </c>
      <c r="E46" s="357">
        <v>0</v>
      </c>
      <c r="F46" s="142"/>
    </row>
    <row r="47" spans="1:6">
      <c r="A47" s="171"/>
      <c r="B47" s="171" t="s">
        <v>233</v>
      </c>
      <c r="C47" s="144">
        <f>SUM(C22:C46)</f>
        <v>50263376.699999996</v>
      </c>
      <c r="D47" s="144">
        <f>SUM(D22:D46)</f>
        <v>50946314.950000003</v>
      </c>
      <c r="E47" s="144">
        <f>SUM(E22:E46)</f>
        <v>682938.25</v>
      </c>
      <c r="F47" s="144"/>
    </row>
    <row r="48" spans="1:6" s="19" customFormat="1">
      <c r="A48" s="156"/>
      <c r="B48" s="156"/>
      <c r="C48" s="27"/>
      <c r="D48" s="27"/>
      <c r="E48" s="27"/>
      <c r="F48" s="27"/>
    </row>
    <row r="49" spans="1:8" s="19" customFormat="1">
      <c r="A49" s="156"/>
      <c r="B49" s="156"/>
      <c r="C49" s="27"/>
      <c r="D49" s="27"/>
      <c r="E49" s="27"/>
      <c r="F49" s="27"/>
    </row>
    <row r="50" spans="1:8" s="19" customFormat="1" ht="11.25" customHeight="1">
      <c r="A50" s="10" t="s">
        <v>215</v>
      </c>
      <c r="B50" s="10"/>
      <c r="C50" s="53"/>
      <c r="D50" s="53"/>
      <c r="E50" s="53"/>
      <c r="G50" s="54" t="s">
        <v>74</v>
      </c>
    </row>
    <row r="51" spans="1:8" s="19" customFormat="1">
      <c r="A51" s="45"/>
      <c r="B51" s="45"/>
      <c r="C51" s="22"/>
      <c r="D51" s="9"/>
      <c r="E51" s="9"/>
      <c r="F51" s="8"/>
    </row>
    <row r="52" spans="1:8" s="19" customFormat="1" ht="27.95" customHeight="1">
      <c r="A52" s="15" t="s">
        <v>46</v>
      </c>
      <c r="B52" s="16" t="s">
        <v>47</v>
      </c>
      <c r="C52" s="58" t="s">
        <v>75</v>
      </c>
      <c r="D52" s="58" t="s">
        <v>76</v>
      </c>
      <c r="E52" s="58" t="s">
        <v>77</v>
      </c>
      <c r="F52" s="59" t="s">
        <v>78</v>
      </c>
      <c r="G52" s="59" t="s">
        <v>242</v>
      </c>
      <c r="H52" s="59" t="s">
        <v>243</v>
      </c>
    </row>
    <row r="53" spans="1:8" s="19" customFormat="1">
      <c r="A53" s="158"/>
      <c r="B53" s="142"/>
      <c r="C53" s="136"/>
      <c r="D53" s="140"/>
      <c r="E53" s="140"/>
      <c r="F53" s="142"/>
      <c r="G53" s="142"/>
      <c r="H53" s="142"/>
    </row>
    <row r="54" spans="1:8" s="19" customFormat="1">
      <c r="A54" s="158"/>
      <c r="B54" s="142"/>
      <c r="C54" s="136"/>
      <c r="D54" s="140"/>
      <c r="E54" s="140"/>
      <c r="F54" s="142"/>
      <c r="G54" s="142"/>
      <c r="H54" s="142"/>
    </row>
    <row r="55" spans="1:8" s="19" customFormat="1">
      <c r="A55" s="158"/>
      <c r="B55" s="142"/>
      <c r="C55" s="136"/>
      <c r="D55" s="140"/>
      <c r="E55" s="140"/>
      <c r="F55" s="142"/>
      <c r="G55" s="142"/>
      <c r="H55" s="142"/>
    </row>
    <row r="56" spans="1:8" s="19" customFormat="1">
      <c r="A56" s="158"/>
      <c r="B56" s="142"/>
      <c r="C56" s="136"/>
      <c r="D56" s="140"/>
      <c r="E56" s="140"/>
      <c r="F56" s="142"/>
      <c r="G56" s="142"/>
      <c r="H56" s="142"/>
    </row>
    <row r="57" spans="1:8" s="19" customFormat="1">
      <c r="A57" s="171"/>
      <c r="B57" s="171" t="s">
        <v>234</v>
      </c>
      <c r="C57" s="144">
        <f>SUM(C53:C56)</f>
        <v>0</v>
      </c>
      <c r="D57" s="144">
        <f>SUM(D53:D56)</f>
        <v>0</v>
      </c>
      <c r="E57" s="144">
        <f>SUM(E53:E56)</f>
        <v>0</v>
      </c>
      <c r="F57" s="144"/>
      <c r="G57" s="144"/>
      <c r="H57" s="144"/>
    </row>
    <row r="58" spans="1:8" s="19" customFormat="1">
      <c r="A58" s="60"/>
      <c r="B58" s="60"/>
      <c r="C58" s="61"/>
      <c r="D58" s="61"/>
      <c r="E58" s="61"/>
      <c r="F58" s="27"/>
    </row>
    <row r="60" spans="1:8">
      <c r="A60" s="10" t="s">
        <v>216</v>
      </c>
      <c r="B60" s="10"/>
      <c r="C60" s="53"/>
      <c r="D60" s="53"/>
      <c r="E60" s="53"/>
      <c r="G60" s="54" t="s">
        <v>74</v>
      </c>
    </row>
    <row r="61" spans="1:8">
      <c r="A61" s="45"/>
      <c r="B61" s="45"/>
      <c r="C61" s="22"/>
      <c r="F61" s="258"/>
      <c r="H61" s="9"/>
    </row>
    <row r="62" spans="1:8" ht="27.95" customHeight="1">
      <c r="A62" s="15" t="s">
        <v>46</v>
      </c>
      <c r="B62" s="16" t="s">
        <v>47</v>
      </c>
      <c r="C62" s="58" t="s">
        <v>75</v>
      </c>
      <c r="D62" s="58" t="s">
        <v>76</v>
      </c>
      <c r="E62" s="58" t="s">
        <v>77</v>
      </c>
      <c r="F62" s="59" t="s">
        <v>78</v>
      </c>
      <c r="G62" s="59" t="s">
        <v>242</v>
      </c>
      <c r="H62" s="59" t="s">
        <v>243</v>
      </c>
    </row>
    <row r="63" spans="1:8">
      <c r="A63" s="158"/>
      <c r="B63" s="142"/>
      <c r="C63" s="136"/>
      <c r="D63" s="140"/>
      <c r="E63" s="140"/>
      <c r="F63" s="142"/>
      <c r="G63" s="142"/>
      <c r="H63" s="142"/>
    </row>
    <row r="64" spans="1:8">
      <c r="A64" s="158"/>
      <c r="B64" s="142"/>
      <c r="C64" s="136"/>
      <c r="D64" s="140"/>
      <c r="E64" s="140"/>
      <c r="F64" s="142"/>
      <c r="G64" s="142"/>
      <c r="H64" s="142"/>
    </row>
    <row r="65" spans="1:8">
      <c r="A65" s="158"/>
      <c r="B65" s="142"/>
      <c r="C65" s="136"/>
      <c r="D65" s="140"/>
      <c r="E65" s="140"/>
      <c r="F65" s="142"/>
      <c r="G65" s="142"/>
      <c r="H65" s="142"/>
    </row>
    <row r="66" spans="1:8">
      <c r="A66" s="158"/>
      <c r="B66" s="142"/>
      <c r="C66" s="136"/>
      <c r="D66" s="140"/>
      <c r="E66" s="140"/>
      <c r="F66" s="142"/>
      <c r="G66" s="142"/>
      <c r="H66" s="142"/>
    </row>
    <row r="67" spans="1:8">
      <c r="A67" s="171"/>
      <c r="B67" s="171" t="s">
        <v>235</v>
      </c>
      <c r="C67" s="144">
        <f>SUM(C63:C66)</f>
        <v>0</v>
      </c>
      <c r="D67" s="144">
        <f>SUM(D63:D66)</f>
        <v>0</v>
      </c>
      <c r="E67" s="144">
        <f>SUM(E63:E66)</f>
        <v>0</v>
      </c>
      <c r="F67" s="144"/>
      <c r="G67" s="144"/>
      <c r="H67" s="144"/>
    </row>
    <row r="70" spans="1:8">
      <c r="A70" s="10" t="s">
        <v>217</v>
      </c>
      <c r="B70" s="10"/>
      <c r="C70" s="53"/>
      <c r="D70" s="53"/>
      <c r="E70" s="53"/>
      <c r="G70" s="54" t="s">
        <v>74</v>
      </c>
    </row>
    <row r="71" spans="1:8">
      <c r="A71" s="45"/>
      <c r="B71" s="45"/>
      <c r="C71" s="22"/>
      <c r="F71" s="258"/>
    </row>
    <row r="72" spans="1:8" ht="27.95" customHeight="1">
      <c r="A72" s="15" t="s">
        <v>46</v>
      </c>
      <c r="B72" s="16" t="s">
        <v>47</v>
      </c>
      <c r="C72" s="58" t="s">
        <v>75</v>
      </c>
      <c r="D72" s="58" t="s">
        <v>76</v>
      </c>
      <c r="E72" s="58" t="s">
        <v>77</v>
      </c>
      <c r="F72" s="59" t="s">
        <v>78</v>
      </c>
      <c r="G72" s="59" t="s">
        <v>242</v>
      </c>
      <c r="H72" s="59" t="s">
        <v>243</v>
      </c>
    </row>
    <row r="73" spans="1:8">
      <c r="A73" s="354">
        <v>126305111</v>
      </c>
      <c r="B73" s="354" t="s">
        <v>448</v>
      </c>
      <c r="C73" s="355">
        <v>-104242.37</v>
      </c>
      <c r="D73" s="355">
        <v>-104242.37</v>
      </c>
      <c r="E73" s="355">
        <v>0</v>
      </c>
      <c r="F73" s="355">
        <v>0</v>
      </c>
      <c r="G73" s="142"/>
      <c r="H73" s="142"/>
    </row>
    <row r="74" spans="1:8" s="282" customFormat="1">
      <c r="A74" s="354">
        <v>126305121</v>
      </c>
      <c r="B74" s="354" t="s">
        <v>449</v>
      </c>
      <c r="C74" s="355">
        <v>-36744.050000000003</v>
      </c>
      <c r="D74" s="355">
        <v>-36744.050000000003</v>
      </c>
      <c r="E74" s="355">
        <v>0</v>
      </c>
      <c r="F74" s="355">
        <v>0</v>
      </c>
      <c r="G74" s="142"/>
      <c r="H74" s="142"/>
    </row>
    <row r="75" spans="1:8" s="282" customFormat="1">
      <c r="A75" s="354">
        <v>126305151</v>
      </c>
      <c r="B75" s="354" t="s">
        <v>450</v>
      </c>
      <c r="C75" s="355">
        <v>-1241691.6299999999</v>
      </c>
      <c r="D75" s="355">
        <v>-1241691.6299999999</v>
      </c>
      <c r="E75" s="355">
        <v>0</v>
      </c>
      <c r="F75" s="355">
        <v>0</v>
      </c>
      <c r="G75" s="142"/>
      <c r="H75" s="142"/>
    </row>
    <row r="76" spans="1:8" s="282" customFormat="1">
      <c r="A76" s="354">
        <v>126305191</v>
      </c>
      <c r="B76" s="354" t="s">
        <v>451</v>
      </c>
      <c r="C76" s="355">
        <v>-47816.22</v>
      </c>
      <c r="D76" s="355">
        <v>-47816.22</v>
      </c>
      <c r="E76" s="355">
        <v>0</v>
      </c>
      <c r="F76" s="355">
        <v>0</v>
      </c>
      <c r="G76" s="142"/>
      <c r="H76" s="142"/>
    </row>
    <row r="77" spans="1:8" s="282" customFormat="1">
      <c r="A77" s="354">
        <v>126305211</v>
      </c>
      <c r="B77" s="354" t="s">
        <v>453</v>
      </c>
      <c r="C77" s="355">
        <v>-12932.64</v>
      </c>
      <c r="D77" s="355">
        <v>-12932.64</v>
      </c>
      <c r="E77" s="355">
        <v>0</v>
      </c>
      <c r="F77" s="355">
        <v>0</v>
      </c>
      <c r="G77" s="142"/>
      <c r="H77" s="142"/>
    </row>
    <row r="78" spans="1:8" s="282" customFormat="1">
      <c r="A78" s="354">
        <v>126305231</v>
      </c>
      <c r="B78" s="354" t="s">
        <v>455</v>
      </c>
      <c r="C78" s="355">
        <v>-36449.660000000003</v>
      </c>
      <c r="D78" s="355">
        <v>-36449.660000000003</v>
      </c>
      <c r="E78" s="355">
        <v>0</v>
      </c>
      <c r="F78" s="355">
        <v>0</v>
      </c>
      <c r="G78" s="142"/>
      <c r="H78" s="142"/>
    </row>
    <row r="79" spans="1:8" s="282" customFormat="1">
      <c r="A79" s="354">
        <v>126305291</v>
      </c>
      <c r="B79" s="354" t="s">
        <v>456</v>
      </c>
      <c r="C79" s="355">
        <v>-618.66999999999996</v>
      </c>
      <c r="D79" s="355">
        <v>-618.66999999999996</v>
      </c>
      <c r="E79" s="355">
        <v>0</v>
      </c>
      <c r="F79" s="355">
        <v>0</v>
      </c>
      <c r="G79" s="142"/>
      <c r="H79" s="142"/>
    </row>
    <row r="80" spans="1:8" s="282" customFormat="1">
      <c r="A80" s="354">
        <v>126305311</v>
      </c>
      <c r="B80" s="354" t="s">
        <v>457</v>
      </c>
      <c r="C80" s="355">
        <v>-9173.39</v>
      </c>
      <c r="D80" s="355">
        <v>-9173.39</v>
      </c>
      <c r="E80" s="355">
        <v>0</v>
      </c>
      <c r="F80" s="355">
        <v>0</v>
      </c>
      <c r="G80" s="142"/>
      <c r="H80" s="142"/>
    </row>
    <row r="81" spans="1:8" s="282" customFormat="1">
      <c r="A81" s="354">
        <v>126305321</v>
      </c>
      <c r="B81" s="354" t="s">
        <v>458</v>
      </c>
      <c r="C81" s="355">
        <v>-1667.5</v>
      </c>
      <c r="D81" s="355">
        <v>-1667.5</v>
      </c>
      <c r="E81" s="355">
        <v>0</v>
      </c>
      <c r="F81" s="355">
        <v>0</v>
      </c>
      <c r="G81" s="142"/>
      <c r="H81" s="142"/>
    </row>
    <row r="82" spans="1:8" s="282" customFormat="1">
      <c r="A82" s="354">
        <v>126305411</v>
      </c>
      <c r="B82" s="354" t="s">
        <v>459</v>
      </c>
      <c r="C82" s="355">
        <v>-8321320.0300000003</v>
      </c>
      <c r="D82" s="355">
        <v>-8321320.0300000003</v>
      </c>
      <c r="E82" s="355">
        <v>0</v>
      </c>
      <c r="F82" s="355">
        <v>0</v>
      </c>
      <c r="G82" s="142"/>
      <c r="H82" s="142"/>
    </row>
    <row r="83" spans="1:8" s="282" customFormat="1">
      <c r="A83" s="354">
        <v>126305421</v>
      </c>
      <c r="B83" s="354" t="s">
        <v>460</v>
      </c>
      <c r="C83" s="355">
        <v>-339156.38</v>
      </c>
      <c r="D83" s="355">
        <v>-339156.38</v>
      </c>
      <c r="E83" s="355">
        <v>0</v>
      </c>
      <c r="F83" s="355">
        <v>0</v>
      </c>
      <c r="G83" s="142"/>
      <c r="H83" s="142"/>
    </row>
    <row r="84" spans="1:8" s="282" customFormat="1">
      <c r="A84" s="354">
        <v>126305491</v>
      </c>
      <c r="B84" s="354" t="s">
        <v>461</v>
      </c>
      <c r="C84" s="355">
        <v>-483175.94</v>
      </c>
      <c r="D84" s="355">
        <v>-483175.94</v>
      </c>
      <c r="E84" s="355">
        <v>0</v>
      </c>
      <c r="F84" s="355">
        <v>0</v>
      </c>
      <c r="G84" s="142"/>
      <c r="H84" s="142"/>
    </row>
    <row r="85" spans="1:8" s="282" customFormat="1">
      <c r="A85" s="354">
        <v>126305511</v>
      </c>
      <c r="B85" s="354" t="s">
        <v>462</v>
      </c>
      <c r="C85" s="355">
        <v>-78154.03</v>
      </c>
      <c r="D85" s="355">
        <v>-78154.03</v>
      </c>
      <c r="E85" s="355">
        <v>0</v>
      </c>
      <c r="F85" s="355">
        <v>0</v>
      </c>
      <c r="G85" s="142"/>
      <c r="H85" s="142"/>
    </row>
    <row r="86" spans="1:8" s="282" customFormat="1">
      <c r="A86" s="354">
        <v>126305621</v>
      </c>
      <c r="B86" s="354" t="s">
        <v>464</v>
      </c>
      <c r="C86" s="355">
        <v>-6915.33</v>
      </c>
      <c r="D86" s="355">
        <v>-6915.33</v>
      </c>
      <c r="E86" s="355">
        <v>0</v>
      </c>
      <c r="F86" s="355">
        <v>0</v>
      </c>
      <c r="G86" s="142"/>
      <c r="H86" s="142"/>
    </row>
    <row r="87" spans="1:8" s="282" customFormat="1">
      <c r="A87" s="354">
        <v>126305631</v>
      </c>
      <c r="B87" s="354" t="s">
        <v>465</v>
      </c>
      <c r="C87" s="355">
        <v>-36524.17</v>
      </c>
      <c r="D87" s="355">
        <v>-36524.17</v>
      </c>
      <c r="E87" s="355">
        <v>0</v>
      </c>
      <c r="F87" s="355">
        <v>0</v>
      </c>
      <c r="G87" s="142"/>
      <c r="H87" s="142"/>
    </row>
    <row r="88" spans="1:8" s="282" customFormat="1">
      <c r="A88" s="354">
        <v>126305641</v>
      </c>
      <c r="B88" s="354" t="s">
        <v>466</v>
      </c>
      <c r="C88" s="355">
        <v>-11518.49</v>
      </c>
      <c r="D88" s="355">
        <v>-11518.49</v>
      </c>
      <c r="E88" s="355">
        <v>0</v>
      </c>
      <c r="F88" s="355">
        <v>0</v>
      </c>
      <c r="G88" s="142"/>
      <c r="H88" s="142"/>
    </row>
    <row r="89" spans="1:8" s="282" customFormat="1">
      <c r="A89" s="354">
        <v>126305651</v>
      </c>
      <c r="B89" s="354" t="s">
        <v>467</v>
      </c>
      <c r="C89" s="355">
        <v>-584014.9</v>
      </c>
      <c r="D89" s="355">
        <v>-584014.9</v>
      </c>
      <c r="E89" s="355">
        <v>0</v>
      </c>
      <c r="F89" s="355">
        <v>0</v>
      </c>
      <c r="G89" s="142"/>
      <c r="H89" s="142"/>
    </row>
    <row r="90" spans="1:8" s="282" customFormat="1">
      <c r="A90" s="354">
        <v>126305661</v>
      </c>
      <c r="B90" s="354" t="s">
        <v>468</v>
      </c>
      <c r="C90" s="355">
        <v>-218.04</v>
      </c>
      <c r="D90" s="355">
        <v>-218.04</v>
      </c>
      <c r="E90" s="355">
        <v>0</v>
      </c>
      <c r="F90" s="355">
        <v>0</v>
      </c>
      <c r="G90" s="142"/>
      <c r="H90" s="142"/>
    </row>
    <row r="91" spans="1:8" s="282" customFormat="1">
      <c r="A91" s="354">
        <v>126305663</v>
      </c>
      <c r="B91" s="354" t="s">
        <v>470</v>
      </c>
      <c r="C91" s="355">
        <v>-2280</v>
      </c>
      <c r="D91" s="355">
        <v>-2280</v>
      </c>
      <c r="E91" s="355">
        <v>0</v>
      </c>
      <c r="F91" s="355">
        <v>0</v>
      </c>
      <c r="G91" s="142"/>
      <c r="H91" s="142"/>
    </row>
    <row r="92" spans="1:8" s="282" customFormat="1">
      <c r="A92" s="354">
        <v>126305671</v>
      </c>
      <c r="B92" s="354" t="s">
        <v>471</v>
      </c>
      <c r="C92" s="355">
        <v>-258032.75</v>
      </c>
      <c r="D92" s="355">
        <v>-258032.75</v>
      </c>
      <c r="E92" s="355">
        <v>0</v>
      </c>
      <c r="F92" s="355">
        <v>0</v>
      </c>
      <c r="G92" s="142"/>
      <c r="H92" s="142"/>
    </row>
    <row r="93" spans="1:8">
      <c r="A93" s="354">
        <v>126305691</v>
      </c>
      <c r="B93" s="354" t="s">
        <v>472</v>
      </c>
      <c r="C93" s="355">
        <v>-3041.66</v>
      </c>
      <c r="D93" s="355">
        <v>-3041.66</v>
      </c>
      <c r="E93" s="355">
        <v>0</v>
      </c>
      <c r="F93" s="355">
        <v>0</v>
      </c>
      <c r="G93" s="142"/>
      <c r="H93" s="142"/>
    </row>
    <row r="94" spans="1:8">
      <c r="A94" s="171"/>
      <c r="B94" s="171" t="s">
        <v>237</v>
      </c>
      <c r="C94" s="144">
        <f>SUM(C73:C93)</f>
        <v>-11615687.85</v>
      </c>
      <c r="D94" s="144">
        <f>SUM(D73:D93)</f>
        <v>-11615687.85</v>
      </c>
      <c r="E94" s="144">
        <f>SUM(E73:E93)</f>
        <v>0</v>
      </c>
      <c r="F94" s="144"/>
      <c r="G94" s="144"/>
      <c r="H94" s="144"/>
    </row>
    <row r="97" spans="1:8">
      <c r="A97" s="10" t="s">
        <v>218</v>
      </c>
      <c r="B97" s="10"/>
      <c r="C97" s="53"/>
      <c r="D97" s="53"/>
      <c r="E97" s="53"/>
      <c r="G97" s="54" t="s">
        <v>74</v>
      </c>
    </row>
    <row r="98" spans="1:8">
      <c r="A98" s="45"/>
      <c r="B98" s="45"/>
      <c r="C98" s="22"/>
      <c r="F98" s="258"/>
    </row>
    <row r="99" spans="1:8" ht="27.95" customHeight="1">
      <c r="A99" s="15" t="s">
        <v>46</v>
      </c>
      <c r="B99" s="16" t="s">
        <v>47</v>
      </c>
      <c r="C99" s="58" t="s">
        <v>75</v>
      </c>
      <c r="D99" s="58" t="s">
        <v>76</v>
      </c>
      <c r="E99" s="58" t="s">
        <v>77</v>
      </c>
      <c r="F99" s="59" t="s">
        <v>78</v>
      </c>
      <c r="G99" s="59" t="s">
        <v>242</v>
      </c>
      <c r="H99" s="59" t="s">
        <v>243</v>
      </c>
    </row>
    <row r="100" spans="1:8">
      <c r="A100" s="158"/>
      <c r="B100" s="142"/>
      <c r="C100" s="136"/>
      <c r="D100" s="140"/>
      <c r="E100" s="140"/>
      <c r="F100" s="142"/>
      <c r="G100" s="142"/>
      <c r="H100" s="142"/>
    </row>
    <row r="101" spans="1:8">
      <c r="A101" s="158"/>
      <c r="B101" s="142"/>
      <c r="C101" s="136"/>
      <c r="D101" s="140"/>
      <c r="E101" s="140"/>
      <c r="F101" s="142"/>
      <c r="G101" s="142"/>
      <c r="H101" s="142"/>
    </row>
    <row r="102" spans="1:8">
      <c r="A102" s="158"/>
      <c r="B102" s="142"/>
      <c r="C102" s="136"/>
      <c r="D102" s="140"/>
      <c r="E102" s="140"/>
      <c r="F102" s="142"/>
      <c r="G102" s="142"/>
      <c r="H102" s="142"/>
    </row>
    <row r="103" spans="1:8">
      <c r="A103" s="158"/>
      <c r="B103" s="142"/>
      <c r="C103" s="136"/>
      <c r="D103" s="140"/>
      <c r="E103" s="140"/>
      <c r="F103" s="142"/>
      <c r="G103" s="142"/>
      <c r="H103" s="142"/>
    </row>
    <row r="104" spans="1:8">
      <c r="A104" s="171"/>
      <c r="B104" s="171" t="s">
        <v>236</v>
      </c>
      <c r="C104" s="144">
        <f>SUM(C100:C103)</f>
        <v>0</v>
      </c>
      <c r="D104" s="144">
        <f>SUM(D100:D103)</f>
        <v>0</v>
      </c>
      <c r="E104" s="144">
        <f>SUM(E100:E103)</f>
        <v>0</v>
      </c>
      <c r="F104" s="144"/>
      <c r="G104" s="144"/>
      <c r="H104" s="144"/>
    </row>
  </sheetData>
  <dataValidations count="8">
    <dataValidation allowBlank="1" showInputMessage="1" showErrorMessage="1" prompt="Criterio para la aplicación de depreciación: anual, mensual, trimestral, etc." sqref="F7 F21 F99 F62 F72 F52"/>
    <dataValidation allowBlank="1" showInputMessage="1" showErrorMessage="1" prompt="Diferencia entre el saldo final y el inicial presentados." sqref="E7 E21 E52 E62 E72 E99"/>
    <dataValidation allowBlank="1" showInputMessage="1" showErrorMessage="1" prompt="Corresponde al nombre o descripción de la cuenta de acuerdo al Plan de Cuentas emitido por el CONAC." sqref="B7 B21 B52 B62 B72 B99"/>
    <dataValidation allowBlank="1" showInputMessage="1" showErrorMessage="1" prompt="Indicar el método de depreciación." sqref="G52 G62 G72 G99"/>
    <dataValidation allowBlank="1" showInputMessage="1" showErrorMessage="1" prompt="Indicar la tasa de aplicación." sqref="H52 H62 H72 H99"/>
    <dataValidation allowBlank="1" showInputMessage="1" showErrorMessage="1" prompt="Corresponde al número de la cuenta de acuerdo al Plan de Cuentas emitido por el CONAC (DOF 23/12/2015)." sqref="A7 A21 A52 A62 A72 A99"/>
    <dataValidation allowBlank="1" showInputMessage="1" showErrorMessage="1" prompt="Saldo al 31 de diciembre del año anterior del ejercio que se presenta." sqref="C7 C21 C52 C62 C72 C99"/>
    <dataValidation allowBlank="1" showInputMessage="1" showErrorMessage="1" prompt="Importe final del periodo que corresponde la información financiera trimestral que se presenta." sqref="D7 D21 D52 D62 D72 D99"/>
  </dataValidations>
  <pageMargins left="0.7" right="0.7" top="0.75" bottom="0.75" header="0.3" footer="0.3"/>
  <pageSetup scale="5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zoomScaleNormal="100" zoomScaleSheetLayoutView="100" workbookViewId="0">
      <selection activeCell="A19" sqref="A19:F19"/>
    </sheetView>
  </sheetViews>
  <sheetFormatPr baseColWidth="10" defaultRowHeight="11.25"/>
  <cols>
    <col min="1" max="1" width="20.7109375" style="8" customWidth="1"/>
    <col min="2" max="2" width="50.7109375" style="8" customWidth="1"/>
    <col min="3" max="5" width="17.7109375" style="9" customWidth="1"/>
    <col min="6" max="6" width="17.7109375" style="8" customWidth="1"/>
    <col min="7" max="16384" width="11.42578125" style="8"/>
  </cols>
  <sheetData>
    <row r="1" spans="1:6" ht="11.25" customHeight="1">
      <c r="A1" s="3" t="s">
        <v>43</v>
      </c>
      <c r="B1" s="3"/>
      <c r="C1" s="4"/>
      <c r="D1" s="4"/>
      <c r="E1" s="4"/>
      <c r="F1" s="7"/>
    </row>
    <row r="2" spans="1:6" ht="11.25" customHeight="1">
      <c r="A2" s="3" t="s">
        <v>199</v>
      </c>
      <c r="B2" s="3"/>
      <c r="C2" s="4"/>
      <c r="D2" s="4"/>
      <c r="E2" s="4"/>
    </row>
    <row r="3" spans="1:6" s="274" customFormat="1" ht="11.25" customHeight="1">
      <c r="A3" s="3"/>
      <c r="B3" s="3"/>
      <c r="C3" s="4"/>
      <c r="D3" s="4"/>
      <c r="E3" s="4"/>
    </row>
    <row r="4" spans="1:6" ht="11.25" customHeight="1"/>
    <row r="5" spans="1:6" ht="11.25" customHeight="1">
      <c r="A5" s="62" t="s">
        <v>144</v>
      </c>
      <c r="B5" s="62"/>
      <c r="C5" s="63"/>
      <c r="D5" s="63"/>
      <c r="E5" s="63"/>
      <c r="F5" s="12" t="s">
        <v>80</v>
      </c>
    </row>
    <row r="6" spans="1:6" s="19" customFormat="1">
      <c r="A6" s="64"/>
      <c r="B6" s="64"/>
      <c r="C6" s="63"/>
      <c r="D6" s="63"/>
      <c r="E6" s="63"/>
    </row>
    <row r="7" spans="1:6" ht="15" customHeight="1">
      <c r="A7" s="15" t="s">
        <v>46</v>
      </c>
      <c r="B7" s="16" t="s">
        <v>47</v>
      </c>
      <c r="C7" s="58" t="s">
        <v>75</v>
      </c>
      <c r="D7" s="58" t="s">
        <v>76</v>
      </c>
      <c r="E7" s="58" t="s">
        <v>77</v>
      </c>
      <c r="F7" s="59" t="s">
        <v>78</v>
      </c>
    </row>
    <row r="8" spans="1:6">
      <c r="A8" s="354">
        <v>125105911</v>
      </c>
      <c r="B8" s="354" t="s">
        <v>473</v>
      </c>
      <c r="C8" s="355">
        <v>23661.91</v>
      </c>
      <c r="D8" s="355">
        <v>23661.91</v>
      </c>
      <c r="E8" s="355">
        <v>0</v>
      </c>
      <c r="F8" s="355">
        <v>0</v>
      </c>
    </row>
    <row r="9" spans="1:6">
      <c r="A9" s="354">
        <v>125415971</v>
      </c>
      <c r="B9" s="354" t="s">
        <v>474</v>
      </c>
      <c r="C9" s="355">
        <v>30940</v>
      </c>
      <c r="D9" s="355">
        <v>30940</v>
      </c>
      <c r="E9" s="355">
        <v>0</v>
      </c>
      <c r="F9" s="355">
        <v>0</v>
      </c>
    </row>
    <row r="10" spans="1:6">
      <c r="A10" s="174"/>
      <c r="B10" s="174"/>
      <c r="C10" s="136"/>
      <c r="D10" s="177"/>
      <c r="E10" s="177"/>
      <c r="F10" s="141"/>
    </row>
    <row r="11" spans="1:6">
      <c r="A11" s="174"/>
      <c r="B11" s="174"/>
      <c r="C11" s="136"/>
      <c r="D11" s="177"/>
      <c r="E11" s="177"/>
      <c r="F11" s="141"/>
    </row>
    <row r="12" spans="1:6">
      <c r="A12" s="174"/>
      <c r="B12" s="174"/>
      <c r="C12" s="136"/>
      <c r="D12" s="177"/>
      <c r="E12" s="177"/>
      <c r="F12" s="141"/>
    </row>
    <row r="13" spans="1:6">
      <c r="A13" s="171"/>
      <c r="B13" s="171" t="s">
        <v>238</v>
      </c>
      <c r="C13" s="144">
        <f>SUM(C8:C12)</f>
        <v>54601.91</v>
      </c>
      <c r="D13" s="144">
        <f>SUM(D8:D12)</f>
        <v>54601.91</v>
      </c>
      <c r="E13" s="144">
        <f>SUM(E8:E12)</f>
        <v>0</v>
      </c>
      <c r="F13" s="171"/>
    </row>
    <row r="14" spans="1:6">
      <c r="A14" s="157"/>
      <c r="B14" s="157"/>
      <c r="C14" s="165"/>
      <c r="D14" s="165"/>
      <c r="E14" s="165"/>
      <c r="F14" s="157"/>
    </row>
    <row r="15" spans="1:6">
      <c r="A15" s="157"/>
      <c r="B15" s="157"/>
      <c r="C15" s="165"/>
      <c r="D15" s="165"/>
      <c r="E15" s="165"/>
      <c r="F15" s="157"/>
    </row>
    <row r="16" spans="1:6" ht="11.25" customHeight="1">
      <c r="A16" s="65" t="s">
        <v>219</v>
      </c>
      <c r="B16" s="66"/>
      <c r="C16" s="63"/>
      <c r="D16" s="63"/>
      <c r="E16" s="63"/>
      <c r="F16" s="12" t="s">
        <v>80</v>
      </c>
    </row>
    <row r="17" spans="1:6">
      <c r="A17" s="67"/>
      <c r="B17" s="67"/>
      <c r="C17" s="68"/>
      <c r="D17" s="68"/>
      <c r="E17" s="68"/>
    </row>
    <row r="18" spans="1:6" ht="15" customHeight="1">
      <c r="A18" s="15" t="s">
        <v>46</v>
      </c>
      <c r="B18" s="16" t="s">
        <v>47</v>
      </c>
      <c r="C18" s="58" t="s">
        <v>75</v>
      </c>
      <c r="D18" s="58" t="s">
        <v>76</v>
      </c>
      <c r="E18" s="58" t="s">
        <v>77</v>
      </c>
      <c r="F18" s="59" t="s">
        <v>78</v>
      </c>
    </row>
    <row r="19" spans="1:6" s="242" customFormat="1" ht="11.25" customHeight="1">
      <c r="A19" s="356">
        <v>126505911</v>
      </c>
      <c r="B19" s="356" t="s">
        <v>475</v>
      </c>
      <c r="C19" s="357">
        <v>-4100.2</v>
      </c>
      <c r="D19" s="357">
        <v>-4100.2</v>
      </c>
      <c r="E19" s="357">
        <v>0</v>
      </c>
      <c r="F19" s="357">
        <v>0</v>
      </c>
    </row>
    <row r="20" spans="1:6" s="274" customFormat="1" ht="11.25" customHeight="1">
      <c r="A20" s="158"/>
      <c r="B20" s="174"/>
      <c r="C20" s="136"/>
      <c r="D20" s="136"/>
      <c r="E20" s="136"/>
      <c r="F20" s="141"/>
    </row>
    <row r="21" spans="1:6">
      <c r="A21" s="158"/>
      <c r="B21" s="174"/>
      <c r="C21" s="136"/>
      <c r="D21" s="136"/>
      <c r="E21" s="136"/>
      <c r="F21" s="141"/>
    </row>
    <row r="22" spans="1:6">
      <c r="A22" s="171"/>
      <c r="B22" s="171" t="s">
        <v>239</v>
      </c>
      <c r="C22" s="144">
        <f>SUM(C19:C21)</f>
        <v>-4100.2</v>
      </c>
      <c r="D22" s="144">
        <f>SUM(D19:D21)</f>
        <v>-4100.2</v>
      </c>
      <c r="E22" s="144">
        <f>SUM(E19:E21)</f>
        <v>0</v>
      </c>
      <c r="F22" s="171"/>
    </row>
    <row r="23" spans="1:6">
      <c r="A23" s="157"/>
      <c r="B23" s="157"/>
      <c r="C23" s="165"/>
      <c r="D23" s="165"/>
      <c r="E23" s="165"/>
      <c r="F23" s="157"/>
    </row>
    <row r="24" spans="1:6">
      <c r="A24" s="157"/>
      <c r="B24" s="157"/>
      <c r="C24" s="165"/>
      <c r="D24" s="165"/>
      <c r="E24" s="165"/>
      <c r="F24" s="157"/>
    </row>
    <row r="25" spans="1:6" ht="11.25" customHeight="1">
      <c r="A25" s="66" t="s">
        <v>152</v>
      </c>
      <c r="B25" s="157"/>
      <c r="C25" s="69"/>
      <c r="D25" s="69"/>
      <c r="E25" s="53"/>
      <c r="F25" s="54" t="s">
        <v>81</v>
      </c>
    </row>
    <row r="26" spans="1:6">
      <c r="A26" s="45"/>
      <c r="B26" s="45"/>
      <c r="C26" s="22"/>
    </row>
    <row r="27" spans="1:6" ht="15" customHeight="1">
      <c r="A27" s="15" t="s">
        <v>46</v>
      </c>
      <c r="B27" s="16" t="s">
        <v>47</v>
      </c>
      <c r="C27" s="58" t="s">
        <v>75</v>
      </c>
      <c r="D27" s="58" t="s">
        <v>76</v>
      </c>
      <c r="E27" s="58" t="s">
        <v>77</v>
      </c>
      <c r="F27" s="59" t="s">
        <v>78</v>
      </c>
    </row>
    <row r="28" spans="1:6">
      <c r="A28" s="174"/>
      <c r="B28" s="174"/>
      <c r="C28" s="136"/>
      <c r="D28" s="177"/>
      <c r="E28" s="177"/>
      <c r="F28" s="141"/>
    </row>
    <row r="29" spans="1:6">
      <c r="A29" s="174"/>
      <c r="B29" s="174"/>
      <c r="C29" s="136"/>
      <c r="D29" s="177"/>
      <c r="E29" s="177"/>
      <c r="F29" s="141"/>
    </row>
    <row r="30" spans="1:6">
      <c r="A30" s="174"/>
      <c r="B30" s="174"/>
      <c r="C30" s="136"/>
      <c r="D30" s="177"/>
      <c r="E30" s="177"/>
      <c r="F30" s="141"/>
    </row>
    <row r="31" spans="1:6">
      <c r="A31" s="174"/>
      <c r="B31" s="174"/>
      <c r="C31" s="136"/>
      <c r="D31" s="177"/>
      <c r="E31" s="177"/>
      <c r="F31" s="141"/>
    </row>
    <row r="32" spans="1:6">
      <c r="A32" s="174"/>
      <c r="B32" s="174"/>
      <c r="C32" s="136"/>
      <c r="D32" s="177"/>
      <c r="E32" s="177"/>
      <c r="F32" s="141"/>
    </row>
    <row r="33" spans="1:6">
      <c r="A33" s="174"/>
      <c r="B33" s="174"/>
      <c r="C33" s="136"/>
      <c r="D33" s="177"/>
      <c r="E33" s="177"/>
      <c r="F33" s="141"/>
    </row>
    <row r="34" spans="1:6">
      <c r="A34" s="178"/>
      <c r="B34" s="178" t="s">
        <v>240</v>
      </c>
      <c r="C34" s="179">
        <f>SUM(C28:C33)</f>
        <v>0</v>
      </c>
      <c r="D34" s="179">
        <f>SUM(D28:D33)</f>
        <v>0</v>
      </c>
      <c r="E34" s="179">
        <f>SUM(E28:E33)</f>
        <v>0</v>
      </c>
      <c r="F34" s="179"/>
    </row>
    <row r="35" spans="1:6">
      <c r="A35" s="151"/>
      <c r="B35" s="152"/>
      <c r="C35" s="153"/>
      <c r="D35" s="153"/>
      <c r="E35" s="153"/>
      <c r="F35" s="152"/>
    </row>
  </sheetData>
  <dataValidations count="6">
    <dataValidation allowBlank="1" showInputMessage="1" showErrorMessage="1" prompt="Corresponde al nombre o descripción de la cuenta de acuerdo al Plan de Cuentas emitido por el CONAC." sqref="B7 B27 B18"/>
    <dataValidation allowBlank="1" showInputMessage="1" showErrorMessage="1" prompt="Diferencia entre el saldo final y el inicial presentados." sqref="E7 E27 E18"/>
    <dataValidation allowBlank="1" showInputMessage="1" showErrorMessage="1" prompt="Indicar el medio como se está amortizando el intangible, por tiempo, por uso." sqref="F7 F27 F18"/>
    <dataValidation allowBlank="1" showInputMessage="1" showErrorMessage="1" prompt="Corresponde al número de la cuenta de acuerdo al Plan de Cuentas emitido por el CONAC (DOF 23/12/2015)." sqref="A7 A18 A27"/>
    <dataValidation allowBlank="1" showInputMessage="1" showErrorMessage="1" prompt="Saldo al 31 de diciembre del año anterior del ejercio que se presenta." sqref="C7 C18 C27"/>
    <dataValidation allowBlank="1" showInputMessage="1" showErrorMessage="1" prompt="Importe final del periodo que corresponde la información financiera trimestral que se presenta." sqref="D7 D18 D27"/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>
      <selection activeCell="C27" sqref="C27"/>
    </sheetView>
  </sheetViews>
  <sheetFormatPr baseColWidth="10" defaultRowHeight="11.25"/>
  <cols>
    <col min="1" max="1" width="20.7109375" style="70" customWidth="1"/>
    <col min="2" max="7" width="11.42578125" style="70"/>
    <col min="8" max="8" width="17.7109375" style="70" customWidth="1"/>
    <col min="9" max="16384" width="11.42578125" style="70"/>
  </cols>
  <sheetData>
    <row r="1" spans="1:17">
      <c r="A1" s="3" t="s">
        <v>43</v>
      </c>
      <c r="B1" s="3"/>
      <c r="C1" s="3"/>
      <c r="D1" s="3"/>
      <c r="E1" s="3"/>
      <c r="F1" s="3"/>
      <c r="G1" s="3"/>
      <c r="H1" s="7"/>
    </row>
    <row r="2" spans="1:17">
      <c r="A2" s="3" t="s">
        <v>199</v>
      </c>
      <c r="B2" s="3"/>
      <c r="C2" s="3"/>
      <c r="D2" s="3"/>
      <c r="E2" s="3"/>
      <c r="F2" s="3"/>
      <c r="G2" s="3"/>
      <c r="H2" s="8"/>
    </row>
    <row r="3" spans="1:17">
      <c r="A3" s="3"/>
      <c r="B3" s="3"/>
      <c r="C3" s="3"/>
      <c r="D3" s="3"/>
      <c r="E3" s="3"/>
      <c r="F3" s="3"/>
      <c r="G3" s="3"/>
      <c r="H3" s="8"/>
    </row>
    <row r="4" spans="1:17" ht="11.25" customHeight="1">
      <c r="A4" s="8"/>
      <c r="B4" s="8"/>
      <c r="C4" s="8"/>
      <c r="D4" s="8"/>
      <c r="E4" s="8"/>
      <c r="F4" s="8"/>
      <c r="G4" s="3"/>
      <c r="H4" s="262"/>
    </row>
    <row r="5" spans="1:17" ht="11.25" customHeight="1">
      <c r="A5" s="71" t="s">
        <v>83</v>
      </c>
      <c r="B5" s="72"/>
      <c r="C5" s="262"/>
      <c r="D5" s="262"/>
      <c r="E5" s="64"/>
      <c r="F5" s="64"/>
      <c r="G5" s="64"/>
      <c r="H5" s="261" t="s">
        <v>82</v>
      </c>
    </row>
    <row r="6" spans="1:17">
      <c r="J6" s="367"/>
      <c r="K6" s="367"/>
      <c r="L6" s="367"/>
      <c r="M6" s="367"/>
      <c r="N6" s="367"/>
      <c r="O6" s="367"/>
      <c r="P6" s="367"/>
      <c r="Q6" s="367"/>
    </row>
    <row r="7" spans="1:17">
      <c r="A7" s="3" t="s">
        <v>84</v>
      </c>
    </row>
    <row r="8" spans="1:17" ht="52.5" customHeight="1">
      <c r="A8" s="368" t="s">
        <v>85</v>
      </c>
      <c r="B8" s="368"/>
      <c r="C8" s="368"/>
      <c r="D8" s="368"/>
      <c r="E8" s="368"/>
      <c r="F8" s="368"/>
      <c r="G8" s="368"/>
      <c r="H8" s="368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zoomScaleNormal="100" zoomScaleSheetLayoutView="100" workbookViewId="0"/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4" width="17.7109375" style="8" customWidth="1"/>
    <col min="5" max="16384" width="11.42578125" style="8"/>
  </cols>
  <sheetData>
    <row r="1" spans="1:4">
      <c r="A1" s="73" t="s">
        <v>43</v>
      </c>
      <c r="B1" s="73"/>
      <c r="C1" s="6"/>
      <c r="D1" s="7"/>
    </row>
    <row r="2" spans="1:4">
      <c r="A2" s="73" t="s">
        <v>199</v>
      </c>
      <c r="B2" s="73"/>
      <c r="C2" s="6"/>
    </row>
    <row r="3" spans="1:4">
      <c r="A3" s="42"/>
      <c r="B3" s="42"/>
      <c r="C3" s="74"/>
      <c r="D3" s="42"/>
    </row>
    <row r="4" spans="1:4">
      <c r="A4" s="42"/>
      <c r="B4" s="42"/>
      <c r="C4" s="74"/>
      <c r="D4" s="42"/>
    </row>
    <row r="5" spans="1:4" s="35" customFormat="1" ht="11.25" customHeight="1">
      <c r="A5" s="62" t="s">
        <v>244</v>
      </c>
      <c r="B5" s="281"/>
      <c r="C5" s="75"/>
      <c r="D5" s="76" t="s">
        <v>86</v>
      </c>
    </row>
    <row r="6" spans="1:4">
      <c r="A6" s="77"/>
      <c r="B6" s="77"/>
      <c r="C6" s="78"/>
      <c r="D6" s="77"/>
    </row>
    <row r="7" spans="1:4" ht="15" customHeight="1">
      <c r="A7" s="15" t="s">
        <v>46</v>
      </c>
      <c r="B7" s="16" t="s">
        <v>47</v>
      </c>
      <c r="C7" s="17" t="s">
        <v>48</v>
      </c>
      <c r="D7" s="52" t="s">
        <v>59</v>
      </c>
    </row>
    <row r="8" spans="1:4">
      <c r="A8" s="175"/>
      <c r="B8" s="175"/>
      <c r="C8" s="165"/>
      <c r="D8" s="180"/>
    </row>
    <row r="9" spans="1:4">
      <c r="A9" s="175"/>
      <c r="B9" s="175"/>
      <c r="C9" s="181"/>
      <c r="D9" s="180"/>
    </row>
    <row r="10" spans="1:4">
      <c r="A10" s="175"/>
      <c r="B10" s="175"/>
      <c r="C10" s="181"/>
      <c r="D10" s="182"/>
    </row>
    <row r="11" spans="1:4">
      <c r="A11" s="155"/>
      <c r="B11" s="155" t="s">
        <v>245</v>
      </c>
      <c r="C11" s="148">
        <f>SUM(C8:C10)</f>
        <v>0</v>
      </c>
      <c r="D11" s="183"/>
    </row>
    <row r="14" spans="1:4" ht="11.25" customHeight="1">
      <c r="A14" s="62" t="s">
        <v>145</v>
      </c>
      <c r="B14" s="281"/>
      <c r="C14" s="75"/>
      <c r="D14" s="76" t="s">
        <v>86</v>
      </c>
    </row>
    <row r="15" spans="1:4">
      <c r="A15" s="77"/>
      <c r="B15" s="77"/>
      <c r="C15" s="78"/>
      <c r="D15" s="77"/>
    </row>
    <row r="16" spans="1:4" ht="15" customHeight="1">
      <c r="A16" s="15" t="s">
        <v>46</v>
      </c>
      <c r="B16" s="16" t="s">
        <v>47</v>
      </c>
      <c r="C16" s="17" t="s">
        <v>48</v>
      </c>
      <c r="D16" s="52" t="s">
        <v>59</v>
      </c>
    </row>
    <row r="17" spans="1:4">
      <c r="A17" s="175"/>
      <c r="B17" s="175"/>
      <c r="C17" s="165"/>
      <c r="D17" s="180"/>
    </row>
    <row r="18" spans="1:4">
      <c r="A18" s="175"/>
      <c r="B18" s="175"/>
      <c r="C18" s="181"/>
      <c r="D18" s="180"/>
    </row>
    <row r="19" spans="1:4">
      <c r="A19" s="175"/>
      <c r="B19" s="175"/>
      <c r="C19" s="181"/>
      <c r="D19" s="182"/>
    </row>
    <row r="20" spans="1:4">
      <c r="A20" s="155"/>
      <c r="B20" s="155" t="s">
        <v>241</v>
      </c>
      <c r="C20" s="148">
        <f>SUM(C17:C19)</f>
        <v>0</v>
      </c>
      <c r="D20" s="183"/>
    </row>
  </sheetData>
  <dataValidations count="4">
    <dataValidation allowBlank="1" showInputMessage="1" showErrorMessage="1" prompt="Características cualitativas significativas que les impacten financieramente." sqref="D7 D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Corresponde al número de la cuenta de acuerdo al Plan de Cuentas emitido por el CONAC (DOF 23/12/2015)." sqref="A7 A16"/>
    <dataValidation allowBlank="1" showInputMessage="1" showErrorMessage="1" prompt="Saldo final de la Información Financiera Trimestral que se presenta (trimestral: 1er, 2do, 3ro. o 4to.)." sqref="C7 C16"/>
  </dataValidation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Normal="100" zoomScaleSheetLayoutView="100" workbookViewId="0">
      <selection activeCell="B41" sqref="B41"/>
    </sheetView>
  </sheetViews>
  <sheetFormatPr baseColWidth="10" defaultColWidth="13.7109375" defaultRowHeight="11.25"/>
  <cols>
    <col min="1" max="1" width="20.7109375" style="8" customWidth="1"/>
    <col min="2" max="2" width="50.7109375" style="8" customWidth="1"/>
    <col min="3" max="7" width="17.7109375" style="9" customWidth="1"/>
    <col min="8" max="8" width="17.7109375" style="8" customWidth="1"/>
    <col min="9" max="16384" width="13.7109375" style="8"/>
  </cols>
  <sheetData>
    <row r="1" spans="1:8" ht="11.25" customHeight="1">
      <c r="A1" s="3" t="s">
        <v>43</v>
      </c>
      <c r="B1" s="3"/>
      <c r="C1" s="4"/>
      <c r="D1" s="4"/>
      <c r="E1" s="4"/>
      <c r="F1" s="4"/>
      <c r="G1" s="4"/>
      <c r="H1" s="7"/>
    </row>
    <row r="2" spans="1:8">
      <c r="A2" s="3" t="s">
        <v>199</v>
      </c>
      <c r="B2" s="3"/>
      <c r="C2" s="4"/>
      <c r="D2" s="4"/>
      <c r="E2" s="4"/>
      <c r="F2" s="4"/>
      <c r="G2" s="4"/>
      <c r="H2" s="9"/>
    </row>
    <row r="3" spans="1:8">
      <c r="H3" s="9"/>
    </row>
    <row r="4" spans="1:8">
      <c r="H4" s="9"/>
    </row>
    <row r="5" spans="1:8" ht="11.25" customHeight="1">
      <c r="A5" s="10" t="s">
        <v>246</v>
      </c>
      <c r="B5" s="12"/>
      <c r="C5" s="80"/>
      <c r="D5" s="80"/>
      <c r="E5" s="80"/>
      <c r="F5" s="80"/>
      <c r="G5" s="80"/>
      <c r="H5" s="81" t="s">
        <v>87</v>
      </c>
    </row>
    <row r="6" spans="1:8">
      <c r="A6" s="280"/>
      <c r="B6" s="282"/>
    </row>
    <row r="7" spans="1:8" ht="15" customHeight="1">
      <c r="A7" s="15" t="s">
        <v>46</v>
      </c>
      <c r="B7" s="16" t="s">
        <v>47</v>
      </c>
      <c r="C7" s="17" t="s">
        <v>48</v>
      </c>
      <c r="D7" s="40" t="s">
        <v>55</v>
      </c>
      <c r="E7" s="40" t="s">
        <v>56</v>
      </c>
      <c r="F7" s="40" t="s">
        <v>57</v>
      </c>
      <c r="G7" s="41" t="s">
        <v>58</v>
      </c>
      <c r="H7" s="16" t="s">
        <v>59</v>
      </c>
    </row>
    <row r="8" spans="1:8">
      <c r="A8" s="354">
        <v>211100001</v>
      </c>
      <c r="B8" s="354" t="s">
        <v>476</v>
      </c>
      <c r="C8" s="355">
        <v>-111641.41</v>
      </c>
      <c r="D8" s="136"/>
      <c r="E8" s="136"/>
      <c r="F8" s="136"/>
      <c r="G8" s="136"/>
      <c r="H8" s="184"/>
    </row>
    <row r="9" spans="1:8">
      <c r="A9" s="354">
        <v>211100141</v>
      </c>
      <c r="B9" s="354" t="s">
        <v>477</v>
      </c>
      <c r="C9" s="355">
        <v>-500</v>
      </c>
      <c r="D9" s="136"/>
      <c r="E9" s="136"/>
      <c r="F9" s="136"/>
      <c r="G9" s="136"/>
      <c r="H9" s="184"/>
    </row>
    <row r="10" spans="1:8">
      <c r="A10" s="354">
        <v>211200001</v>
      </c>
      <c r="B10" s="354" t="s">
        <v>478</v>
      </c>
      <c r="C10" s="355">
        <v>-3601138.69</v>
      </c>
      <c r="D10" s="136"/>
      <c r="E10" s="136"/>
      <c r="F10" s="136"/>
      <c r="G10" s="136"/>
      <c r="H10" s="184"/>
    </row>
    <row r="11" spans="1:8">
      <c r="A11" s="354">
        <v>211200122</v>
      </c>
      <c r="B11" s="354" t="s">
        <v>479</v>
      </c>
      <c r="C11" s="355">
        <v>-871</v>
      </c>
      <c r="D11" s="136"/>
      <c r="E11" s="136"/>
      <c r="F11" s="136"/>
      <c r="G11" s="136"/>
      <c r="H11" s="184"/>
    </row>
    <row r="12" spans="1:8" s="282" customFormat="1">
      <c r="A12" s="354">
        <v>211200143</v>
      </c>
      <c r="B12" s="354" t="s">
        <v>480</v>
      </c>
      <c r="C12" s="355">
        <v>-514</v>
      </c>
      <c r="D12" s="136"/>
      <c r="E12" s="136"/>
      <c r="F12" s="136"/>
      <c r="G12" s="136"/>
      <c r="H12" s="184"/>
    </row>
    <row r="13" spans="1:8" s="282" customFormat="1">
      <c r="A13" s="354">
        <v>211200145</v>
      </c>
      <c r="B13" s="354" t="s">
        <v>481</v>
      </c>
      <c r="C13" s="355">
        <v>-0.02</v>
      </c>
      <c r="D13" s="136"/>
      <c r="E13" s="136"/>
      <c r="F13" s="136"/>
      <c r="G13" s="136"/>
      <c r="H13" s="184"/>
    </row>
    <row r="14" spans="1:8" s="282" customFormat="1">
      <c r="A14" s="354">
        <v>211300001</v>
      </c>
      <c r="B14" s="354" t="s">
        <v>482</v>
      </c>
      <c r="C14" s="355">
        <v>-6240530.5599999996</v>
      </c>
      <c r="D14" s="136"/>
      <c r="E14" s="136"/>
      <c r="F14" s="136"/>
      <c r="G14" s="136"/>
      <c r="H14" s="184"/>
    </row>
    <row r="15" spans="1:8" s="282" customFormat="1">
      <c r="A15" s="354">
        <v>211300126</v>
      </c>
      <c r="B15" s="354" t="s">
        <v>483</v>
      </c>
      <c r="C15" s="355">
        <v>-78238.38</v>
      </c>
      <c r="D15" s="136"/>
      <c r="E15" s="136"/>
      <c r="F15" s="136"/>
      <c r="G15" s="136"/>
      <c r="H15" s="184"/>
    </row>
    <row r="16" spans="1:8" s="282" customFormat="1">
      <c r="A16" s="354">
        <v>211300146</v>
      </c>
      <c r="B16" s="354" t="s">
        <v>483</v>
      </c>
      <c r="C16" s="355">
        <v>-33750</v>
      </c>
      <c r="D16" s="136"/>
      <c r="E16" s="136"/>
      <c r="F16" s="136"/>
      <c r="G16" s="136"/>
      <c r="H16" s="184"/>
    </row>
    <row r="17" spans="1:8" s="282" customFormat="1">
      <c r="A17" s="354">
        <v>211300156</v>
      </c>
      <c r="B17" s="354" t="s">
        <v>483</v>
      </c>
      <c r="C17" s="355">
        <v>-0.01</v>
      </c>
      <c r="D17" s="136"/>
      <c r="E17" s="136"/>
      <c r="F17" s="136"/>
      <c r="G17" s="136"/>
      <c r="H17" s="184"/>
    </row>
    <row r="18" spans="1:8" s="282" customFormat="1">
      <c r="A18" s="354">
        <v>211700002</v>
      </c>
      <c r="B18" s="354" t="s">
        <v>484</v>
      </c>
      <c r="C18" s="355">
        <v>-110029.44</v>
      </c>
      <c r="D18" s="136"/>
      <c r="E18" s="136"/>
      <c r="F18" s="136"/>
      <c r="G18" s="136"/>
      <c r="H18" s="184"/>
    </row>
    <row r="19" spans="1:8" s="282" customFormat="1">
      <c r="A19" s="354">
        <v>211700003</v>
      </c>
      <c r="B19" s="354" t="s">
        <v>485</v>
      </c>
      <c r="C19" s="355">
        <v>-1592.34</v>
      </c>
      <c r="D19" s="136"/>
      <c r="E19" s="136"/>
      <c r="F19" s="136"/>
      <c r="G19" s="136"/>
      <c r="H19" s="184"/>
    </row>
    <row r="20" spans="1:8" s="282" customFormat="1">
      <c r="A20" s="354">
        <v>211700004</v>
      </c>
      <c r="B20" s="354" t="s">
        <v>486</v>
      </c>
      <c r="C20" s="355">
        <v>-23714.79</v>
      </c>
      <c r="D20" s="136"/>
      <c r="E20" s="136"/>
      <c r="F20" s="136"/>
      <c r="G20" s="136"/>
      <c r="H20" s="184"/>
    </row>
    <row r="21" spans="1:8" s="282" customFormat="1">
      <c r="A21" s="354">
        <v>211700006</v>
      </c>
      <c r="B21" s="354" t="s">
        <v>487</v>
      </c>
      <c r="C21" s="355">
        <v>-3109.78</v>
      </c>
      <c r="D21" s="136"/>
      <c r="E21" s="136"/>
      <c r="F21" s="136"/>
      <c r="G21" s="136"/>
      <c r="H21" s="184"/>
    </row>
    <row r="22" spans="1:8" s="282" customFormat="1">
      <c r="A22" s="354">
        <v>211700011</v>
      </c>
      <c r="B22" s="354" t="s">
        <v>488</v>
      </c>
      <c r="C22" s="355">
        <v>-13769.79</v>
      </c>
      <c r="D22" s="136"/>
      <c r="E22" s="136"/>
      <c r="F22" s="136"/>
      <c r="G22" s="136"/>
      <c r="H22" s="184"/>
    </row>
    <row r="23" spans="1:8" s="282" customFormat="1">
      <c r="A23" s="354">
        <v>211700012</v>
      </c>
      <c r="B23" s="354" t="s">
        <v>489</v>
      </c>
      <c r="C23" s="355">
        <v>-17424.37</v>
      </c>
      <c r="D23" s="136"/>
      <c r="E23" s="136"/>
      <c r="F23" s="136"/>
      <c r="G23" s="136"/>
      <c r="H23" s="184"/>
    </row>
    <row r="24" spans="1:8" s="282" customFormat="1">
      <c r="A24" s="354">
        <v>211700101</v>
      </c>
      <c r="B24" s="354" t="s">
        <v>490</v>
      </c>
      <c r="C24" s="355">
        <v>-5766.08</v>
      </c>
      <c r="D24" s="136"/>
      <c r="E24" s="136"/>
      <c r="F24" s="136"/>
      <c r="G24" s="136"/>
      <c r="H24" s="184"/>
    </row>
    <row r="25" spans="1:8" s="282" customFormat="1">
      <c r="A25" s="354">
        <v>211700102</v>
      </c>
      <c r="B25" s="354" t="s">
        <v>491</v>
      </c>
      <c r="C25" s="355">
        <v>-577.09</v>
      </c>
      <c r="D25" s="136"/>
      <c r="E25" s="136"/>
      <c r="F25" s="136"/>
      <c r="G25" s="136"/>
      <c r="H25" s="184"/>
    </row>
    <row r="26" spans="1:8" s="282" customFormat="1">
      <c r="A26" s="354">
        <v>211700103</v>
      </c>
      <c r="B26" s="354" t="s">
        <v>492</v>
      </c>
      <c r="C26" s="355">
        <v>-741846.26</v>
      </c>
      <c r="D26" s="136"/>
      <c r="E26" s="136"/>
      <c r="F26" s="136"/>
      <c r="G26" s="136"/>
      <c r="H26" s="184"/>
    </row>
    <row r="27" spans="1:8" s="282" customFormat="1">
      <c r="A27" s="354">
        <v>211700106</v>
      </c>
      <c r="B27" s="354" t="s">
        <v>493</v>
      </c>
      <c r="C27" s="355">
        <v>-2100</v>
      </c>
      <c r="D27" s="136"/>
      <c r="E27" s="136"/>
      <c r="F27" s="136"/>
      <c r="G27" s="136"/>
      <c r="H27" s="184"/>
    </row>
    <row r="28" spans="1:8" s="282" customFormat="1">
      <c r="A28" s="354">
        <v>211700107</v>
      </c>
      <c r="B28" s="354" t="s">
        <v>494</v>
      </c>
      <c r="C28" s="355">
        <v>-72722.75</v>
      </c>
      <c r="D28" s="136"/>
      <c r="E28" s="136"/>
      <c r="F28" s="136"/>
      <c r="G28" s="136"/>
      <c r="H28" s="184"/>
    </row>
    <row r="29" spans="1:8" s="282" customFormat="1">
      <c r="A29" s="354">
        <v>211700108</v>
      </c>
      <c r="B29" s="354" t="s">
        <v>495</v>
      </c>
      <c r="C29" s="355">
        <v>-2.2000000000000002</v>
      </c>
      <c r="D29" s="136"/>
      <c r="E29" s="136"/>
      <c r="F29" s="136"/>
      <c r="G29" s="136"/>
      <c r="H29" s="184"/>
    </row>
    <row r="30" spans="1:8" s="282" customFormat="1">
      <c r="A30" s="354">
        <v>211700111</v>
      </c>
      <c r="B30" s="354" t="s">
        <v>496</v>
      </c>
      <c r="C30" s="355">
        <v>-112373.16</v>
      </c>
      <c r="D30" s="136"/>
      <c r="E30" s="136"/>
      <c r="F30" s="136"/>
      <c r="G30" s="136"/>
      <c r="H30" s="184"/>
    </row>
    <row r="31" spans="1:8" s="282" customFormat="1">
      <c r="A31" s="354">
        <v>211700112</v>
      </c>
      <c r="B31" s="354" t="s">
        <v>497</v>
      </c>
      <c r="C31" s="355">
        <v>-999.25</v>
      </c>
      <c r="D31" s="136"/>
      <c r="E31" s="136"/>
      <c r="F31" s="136"/>
      <c r="G31" s="136"/>
      <c r="H31" s="184"/>
    </row>
    <row r="32" spans="1:8">
      <c r="A32" s="354">
        <v>211700113</v>
      </c>
      <c r="B32" s="354" t="s">
        <v>498</v>
      </c>
      <c r="C32" s="355">
        <v>-101.77</v>
      </c>
      <c r="D32" s="136"/>
      <c r="E32" s="136"/>
      <c r="F32" s="136"/>
      <c r="G32" s="136"/>
      <c r="H32" s="184"/>
    </row>
    <row r="33" spans="1:8">
      <c r="A33" s="354">
        <v>211700399</v>
      </c>
      <c r="B33" s="354" t="s">
        <v>499</v>
      </c>
      <c r="C33" s="355">
        <v>-1341321.96</v>
      </c>
      <c r="D33" s="136"/>
      <c r="E33" s="136"/>
      <c r="F33" s="136"/>
      <c r="G33" s="136"/>
      <c r="H33" s="184"/>
    </row>
    <row r="34" spans="1:8">
      <c r="A34" s="354">
        <v>211900001</v>
      </c>
      <c r="B34" s="354" t="s">
        <v>500</v>
      </c>
      <c r="C34" s="355">
        <v>-2213076.42</v>
      </c>
      <c r="D34" s="136"/>
      <c r="E34" s="136"/>
      <c r="F34" s="136"/>
      <c r="G34" s="136"/>
      <c r="H34" s="184"/>
    </row>
    <row r="35" spans="1:8">
      <c r="A35" s="354">
        <v>211900002</v>
      </c>
      <c r="B35" s="354" t="s">
        <v>501</v>
      </c>
      <c r="C35" s="355">
        <v>-35985.9</v>
      </c>
      <c r="D35" s="136"/>
      <c r="E35" s="136"/>
      <c r="F35" s="136"/>
      <c r="G35" s="136"/>
      <c r="H35" s="184"/>
    </row>
    <row r="36" spans="1:8">
      <c r="A36" s="354">
        <v>211900003</v>
      </c>
      <c r="B36" s="354" t="s">
        <v>502</v>
      </c>
      <c r="C36" s="355">
        <v>-38778.33</v>
      </c>
      <c r="D36" s="136"/>
      <c r="E36" s="136"/>
      <c r="F36" s="136"/>
      <c r="G36" s="136"/>
      <c r="H36" s="184"/>
    </row>
    <row r="37" spans="1:8">
      <c r="A37" s="185"/>
      <c r="B37" s="185" t="s">
        <v>248</v>
      </c>
      <c r="C37" s="186">
        <f>SUM(C8:C36)</f>
        <v>-14802475.749999994</v>
      </c>
      <c r="D37" s="186">
        <f>SUM(D8:D36)</f>
        <v>0</v>
      </c>
      <c r="E37" s="186">
        <f>SUM(E8:E36)</f>
        <v>0</v>
      </c>
      <c r="F37" s="186">
        <f>SUM(F8:F36)</f>
        <v>0</v>
      </c>
      <c r="G37" s="186">
        <f>SUM(G8:G36)</f>
        <v>0</v>
      </c>
      <c r="H37" s="186"/>
    </row>
    <row r="40" spans="1:8">
      <c r="A40" s="10" t="s">
        <v>247</v>
      </c>
      <c r="B40" s="276"/>
      <c r="C40" s="80"/>
      <c r="D40" s="80"/>
      <c r="E40" s="80"/>
      <c r="F40" s="80"/>
      <c r="G40" s="80"/>
      <c r="H40" s="81" t="s">
        <v>87</v>
      </c>
    </row>
    <row r="41" spans="1:8">
      <c r="A41" s="280"/>
      <c r="B41" s="282"/>
      <c r="H41" s="275"/>
    </row>
    <row r="42" spans="1:8" ht="15" customHeight="1">
      <c r="A42" s="15" t="s">
        <v>46</v>
      </c>
      <c r="B42" s="16" t="s">
        <v>47</v>
      </c>
      <c r="C42" s="17" t="s">
        <v>48</v>
      </c>
      <c r="D42" s="40" t="s">
        <v>55</v>
      </c>
      <c r="E42" s="40" t="s">
        <v>56</v>
      </c>
      <c r="F42" s="40" t="s">
        <v>57</v>
      </c>
      <c r="G42" s="41" t="s">
        <v>58</v>
      </c>
      <c r="H42" s="16" t="s">
        <v>59</v>
      </c>
    </row>
    <row r="43" spans="1:8">
      <c r="A43" s="158"/>
      <c r="B43" s="158"/>
      <c r="C43" s="136"/>
      <c r="D43" s="136"/>
      <c r="E43" s="136"/>
      <c r="F43" s="136"/>
      <c r="G43" s="136"/>
      <c r="H43" s="184"/>
    </row>
    <row r="44" spans="1:8">
      <c r="A44" s="158"/>
      <c r="B44" s="158"/>
      <c r="C44" s="136"/>
      <c r="D44" s="136"/>
      <c r="E44" s="136"/>
      <c r="F44" s="136"/>
      <c r="G44" s="136"/>
      <c r="H44" s="184"/>
    </row>
    <row r="45" spans="1:8">
      <c r="A45" s="158"/>
      <c r="B45" s="158"/>
      <c r="C45" s="136"/>
      <c r="D45" s="136"/>
      <c r="E45" s="136"/>
      <c r="F45" s="136"/>
      <c r="G45" s="136"/>
      <c r="H45" s="184"/>
    </row>
    <row r="46" spans="1:8">
      <c r="A46" s="158"/>
      <c r="B46" s="158"/>
      <c r="C46" s="136"/>
      <c r="D46" s="136"/>
      <c r="E46" s="136"/>
      <c r="F46" s="136"/>
      <c r="G46" s="136"/>
      <c r="H46" s="184"/>
    </row>
    <row r="47" spans="1:8">
      <c r="A47" s="158"/>
      <c r="B47" s="158"/>
      <c r="C47" s="136"/>
      <c r="D47" s="136"/>
      <c r="E47" s="136"/>
      <c r="F47" s="136"/>
      <c r="G47" s="136"/>
      <c r="H47" s="184"/>
    </row>
    <row r="48" spans="1:8">
      <c r="A48" s="158"/>
      <c r="B48" s="158"/>
      <c r="C48" s="136"/>
      <c r="D48" s="136"/>
      <c r="E48" s="136"/>
      <c r="F48" s="136"/>
      <c r="G48" s="136"/>
      <c r="H48" s="184"/>
    </row>
    <row r="49" spans="1:8">
      <c r="A49" s="158"/>
      <c r="B49" s="158"/>
      <c r="C49" s="136"/>
      <c r="D49" s="136"/>
      <c r="E49" s="136"/>
      <c r="F49" s="136"/>
      <c r="G49" s="136"/>
      <c r="H49" s="184"/>
    </row>
    <row r="50" spans="1:8">
      <c r="A50" s="158"/>
      <c r="B50" s="158"/>
      <c r="C50" s="136"/>
      <c r="D50" s="136"/>
      <c r="E50" s="136"/>
      <c r="F50" s="136"/>
      <c r="G50" s="136"/>
      <c r="H50" s="184"/>
    </row>
    <row r="51" spans="1:8">
      <c r="A51" s="158"/>
      <c r="B51" s="158"/>
      <c r="C51" s="136"/>
      <c r="D51" s="136"/>
      <c r="E51" s="136"/>
      <c r="F51" s="136"/>
      <c r="G51" s="136"/>
      <c r="H51" s="184"/>
    </row>
    <row r="52" spans="1:8">
      <c r="A52" s="158"/>
      <c r="B52" s="158"/>
      <c r="C52" s="136"/>
      <c r="D52" s="136"/>
      <c r="E52" s="136"/>
      <c r="F52" s="136"/>
      <c r="G52" s="136"/>
      <c r="H52" s="184"/>
    </row>
    <row r="53" spans="1:8">
      <c r="A53" s="158"/>
      <c r="B53" s="158"/>
      <c r="C53" s="136"/>
      <c r="D53" s="136"/>
      <c r="E53" s="136"/>
      <c r="F53" s="136"/>
      <c r="G53" s="136"/>
      <c r="H53" s="184"/>
    </row>
    <row r="54" spans="1:8">
      <c r="A54" s="158"/>
      <c r="B54" s="158"/>
      <c r="C54" s="136"/>
      <c r="D54" s="136"/>
      <c r="E54" s="136"/>
      <c r="F54" s="136"/>
      <c r="G54" s="136"/>
      <c r="H54" s="184"/>
    </row>
    <row r="55" spans="1:8">
      <c r="A55" s="158"/>
      <c r="B55" s="158"/>
      <c r="C55" s="136"/>
      <c r="D55" s="136"/>
      <c r="E55" s="136"/>
      <c r="F55" s="136"/>
      <c r="G55" s="136"/>
      <c r="H55" s="184"/>
    </row>
    <row r="56" spans="1:8">
      <c r="A56" s="158"/>
      <c r="B56" s="158"/>
      <c r="C56" s="136"/>
      <c r="D56" s="136"/>
      <c r="E56" s="136"/>
      <c r="F56" s="136"/>
      <c r="G56" s="136"/>
      <c r="H56" s="184"/>
    </row>
    <row r="57" spans="1:8">
      <c r="A57" s="185"/>
      <c r="B57" s="185" t="s">
        <v>249</v>
      </c>
      <c r="C57" s="186">
        <f>SUM(C43:C56)</f>
        <v>0</v>
      </c>
      <c r="D57" s="186">
        <f>SUM(D43:D56)</f>
        <v>0</v>
      </c>
      <c r="E57" s="186">
        <f>SUM(E43:E56)</f>
        <v>0</v>
      </c>
      <c r="F57" s="186">
        <f>SUM(F43:F56)</f>
        <v>0</v>
      </c>
      <c r="G57" s="186">
        <f>SUM(G43:G56)</f>
        <v>0</v>
      </c>
      <c r="H57" s="186"/>
    </row>
  </sheetData>
  <dataValidations count="8">
    <dataValidation allowBlank="1" showInputMessage="1" showErrorMessage="1" prompt="Corresponde al nombre o descripción de la cuenta de acuerdo al Plan de Cuentas emitido por el CONAC." sqref="B7 B42"/>
    <dataValidation allowBlank="1" showInputMessage="1" showErrorMessage="1" prompt="Importe de la cuentas por cobrar con fecha de vencimiento de 1 a 90 días." sqref="D7 D42"/>
    <dataValidation allowBlank="1" showInputMessage="1" showErrorMessage="1" prompt="Importe de la cuentas por cobrar con fecha de vencimiento de 91 a 180 días." sqref="E7 E42"/>
    <dataValidation allowBlank="1" showInputMessage="1" showErrorMessage="1" prompt="Importe de la cuentas por cobrar con fecha de vencimiento de 181 a 365 días." sqref="F7 F42"/>
    <dataValidation allowBlank="1" showInputMessage="1" showErrorMessage="1" prompt="Importe de la cuentas por cobrar con vencimiento mayor a 365 días." sqref="G7 G42"/>
    <dataValidation allowBlank="1" showInputMessage="1" showErrorMessage="1" prompt="Informar sobre la factibilidad de pago." sqref="H7 H42"/>
    <dataValidation allowBlank="1" showInputMessage="1" showErrorMessage="1" prompt="Corresponde al número de la cuenta de acuerdo al Plan de Cuentas emitido por el CONAC (DOF 23/12/2015)." sqref="A7 A42"/>
    <dataValidation allowBlank="1" showInputMessage="1" showErrorMessage="1" prompt="Saldo final de la Información Financiera Trimestral que se presenta (trimestral: 1er, 2do, 3ro. o 4to.)." sqref="C7 C42"/>
  </dataValidations>
  <pageMargins left="0.7" right="0.7" top="0.75" bottom="0.75" header="0.3" footer="0.3"/>
  <pageSetup scale="55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zoomScaleSheetLayoutView="100" workbookViewId="0">
      <selection activeCell="C15" sqref="C15"/>
    </sheetView>
  </sheetViews>
  <sheetFormatPr baseColWidth="10" defaultColWidth="13.7109375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3.7109375" style="8"/>
  </cols>
  <sheetData>
    <row r="1" spans="1:5">
      <c r="A1" s="3" t="s">
        <v>43</v>
      </c>
      <c r="B1" s="3"/>
      <c r="D1" s="9"/>
    </row>
    <row r="2" spans="1:5">
      <c r="A2" s="3" t="s">
        <v>199</v>
      </c>
      <c r="B2" s="3"/>
      <c r="D2" s="9"/>
      <c r="E2" s="7" t="s">
        <v>44</v>
      </c>
    </row>
    <row r="5" spans="1:5" ht="11.25" customHeight="1">
      <c r="A5" s="265" t="s">
        <v>209</v>
      </c>
      <c r="B5" s="265"/>
      <c r="E5" s="81" t="s">
        <v>88</v>
      </c>
    </row>
    <row r="6" spans="1:5">
      <c r="D6" s="80"/>
    </row>
    <row r="7" spans="1:5" ht="15" customHeight="1">
      <c r="A7" s="15" t="s">
        <v>46</v>
      </c>
      <c r="B7" s="16" t="s">
        <v>47</v>
      </c>
      <c r="C7" s="17" t="s">
        <v>48</v>
      </c>
      <c r="D7" s="17" t="s">
        <v>89</v>
      </c>
      <c r="E7" s="17" t="s">
        <v>59</v>
      </c>
    </row>
    <row r="8" spans="1:5" s="242" customFormat="1" ht="11.25" customHeight="1">
      <c r="A8" s="158"/>
      <c r="B8" s="158"/>
      <c r="C8" s="184"/>
      <c r="D8" s="184"/>
      <c r="E8" s="141"/>
    </row>
    <row r="9" spans="1:5">
      <c r="A9" s="158"/>
      <c r="B9" s="158"/>
      <c r="C9" s="184"/>
      <c r="D9" s="184"/>
      <c r="E9" s="141"/>
    </row>
    <row r="10" spans="1:5">
      <c r="A10" s="193"/>
      <c r="B10" s="193" t="s">
        <v>251</v>
      </c>
      <c r="C10" s="194">
        <f>SUM(C8:C9)</f>
        <v>0</v>
      </c>
      <c r="D10" s="192"/>
      <c r="E10" s="192"/>
    </row>
    <row r="13" spans="1:5" ht="11.25" customHeight="1">
      <c r="A13" s="10" t="s">
        <v>250</v>
      </c>
      <c r="B13" s="276"/>
      <c r="D13" s="275"/>
      <c r="E13" s="81" t="s">
        <v>88</v>
      </c>
    </row>
    <row r="14" spans="1:5">
      <c r="A14" s="280"/>
      <c r="B14" s="282"/>
      <c r="D14" s="275"/>
      <c r="E14" s="275"/>
    </row>
    <row r="15" spans="1:5" ht="15" customHeight="1">
      <c r="A15" s="15" t="s">
        <v>46</v>
      </c>
      <c r="B15" s="16" t="s">
        <v>47</v>
      </c>
      <c r="C15" s="17" t="s">
        <v>48</v>
      </c>
      <c r="D15" s="17" t="s">
        <v>89</v>
      </c>
      <c r="E15" s="17" t="s">
        <v>59</v>
      </c>
    </row>
    <row r="16" spans="1:5">
      <c r="A16" s="187"/>
      <c r="B16" s="188"/>
      <c r="C16" s="189"/>
      <c r="D16" s="184"/>
      <c r="E16" s="141"/>
    </row>
    <row r="17" spans="1:5">
      <c r="A17" s="158"/>
      <c r="B17" s="190"/>
      <c r="C17" s="184"/>
      <c r="D17" s="184"/>
      <c r="E17" s="141"/>
    </row>
    <row r="18" spans="1:5">
      <c r="A18" s="185"/>
      <c r="B18" s="185" t="s">
        <v>252</v>
      </c>
      <c r="C18" s="191">
        <f>SUM(C16:C17)</f>
        <v>0</v>
      </c>
      <c r="D18" s="192"/>
      <c r="E18" s="192"/>
    </row>
  </sheetData>
  <dataValidations count="5">
    <dataValidation allowBlank="1" showInputMessage="1" showErrorMessage="1" prompt="Características cualitativas significativas que les impacten financieramente." sqref="E7 E15"/>
    <dataValidation allowBlank="1" showInputMessage="1" showErrorMessage="1" prompt="Especificar origen de dicho recurso: Federal, Estatal, Municipal, Particulares." sqref="D7 D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Saldo final de la Información Financiera Trimestral que se presenta (trimestral: 1er, 2do, 3ro. o 4to.)." sqref="C7 C15"/>
  </dataValidations>
  <pageMargins left="0.7" right="0.7" top="0.75" bottom="0.75" header="0.3" footer="0.3"/>
  <pageSetup scale="64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16" zoomScaleNormal="100" zoomScaleSheetLayoutView="100" workbookViewId="0">
      <selection activeCell="A39" sqref="A39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1.42578125" style="8"/>
  </cols>
  <sheetData>
    <row r="1" spans="1:5" s="42" customFormat="1">
      <c r="A1" s="73" t="s">
        <v>43</v>
      </c>
      <c r="B1" s="73"/>
      <c r="C1" s="82"/>
      <c r="D1" s="83"/>
      <c r="E1" s="7"/>
    </row>
    <row r="2" spans="1:5" s="42" customFormat="1">
      <c r="A2" s="73" t="s">
        <v>199</v>
      </c>
      <c r="B2" s="73"/>
      <c r="C2" s="43"/>
    </row>
    <row r="3" spans="1:5" s="42" customFormat="1">
      <c r="C3" s="43"/>
    </row>
    <row r="4" spans="1:5" s="42" customFormat="1">
      <c r="C4" s="43"/>
    </row>
    <row r="5" spans="1:5" s="42" customFormat="1">
      <c r="A5" s="10" t="s">
        <v>146</v>
      </c>
      <c r="B5" s="12"/>
      <c r="C5" s="9"/>
      <c r="D5" s="8"/>
      <c r="E5" s="81" t="s">
        <v>256</v>
      </c>
    </row>
    <row r="6" spans="1:5" s="42" customFormat="1">
      <c r="A6" s="280"/>
      <c r="B6" s="282"/>
      <c r="C6" s="9"/>
      <c r="D6" s="8"/>
      <c r="E6" s="8"/>
    </row>
    <row r="7" spans="1:5" s="42" customFormat="1" ht="15" customHeight="1">
      <c r="A7" s="15" t="s">
        <v>46</v>
      </c>
      <c r="B7" s="16" t="s">
        <v>47</v>
      </c>
      <c r="C7" s="17" t="s">
        <v>48</v>
      </c>
      <c r="D7" s="17" t="s">
        <v>89</v>
      </c>
      <c r="E7" s="17" t="s">
        <v>59</v>
      </c>
    </row>
    <row r="8" spans="1:5" s="42" customFormat="1">
      <c r="A8" s="187"/>
      <c r="B8" s="188"/>
      <c r="C8" s="189"/>
      <c r="D8" s="184"/>
      <c r="E8" s="141"/>
    </row>
    <row r="9" spans="1:5" s="42" customFormat="1">
      <c r="A9" s="158"/>
      <c r="B9" s="190"/>
      <c r="C9" s="184"/>
      <c r="D9" s="184"/>
      <c r="E9" s="141"/>
    </row>
    <row r="10" spans="1:5" s="42" customFormat="1">
      <c r="A10" s="185"/>
      <c r="B10" s="185" t="s">
        <v>253</v>
      </c>
      <c r="C10" s="191">
        <f>SUM(C8:C9)</f>
        <v>0</v>
      </c>
      <c r="D10" s="192"/>
      <c r="E10" s="192"/>
    </row>
    <row r="11" spans="1:5" s="42" customFormat="1">
      <c r="C11" s="43"/>
    </row>
    <row r="12" spans="1:5" s="42" customFormat="1">
      <c r="C12" s="43"/>
    </row>
    <row r="13" spans="1:5" s="42" customFormat="1" ht="11.25" customHeight="1">
      <c r="A13" s="10" t="s">
        <v>147</v>
      </c>
      <c r="B13" s="10"/>
      <c r="C13" s="43"/>
      <c r="D13" s="84"/>
      <c r="E13" s="12" t="s">
        <v>90</v>
      </c>
    </row>
    <row r="14" spans="1:5" s="83" customFormat="1">
      <c r="A14" s="45"/>
      <c r="B14" s="45"/>
      <c r="C14" s="80"/>
      <c r="D14" s="84"/>
    </row>
    <row r="15" spans="1:5" ht="15" customHeight="1">
      <c r="A15" s="15" t="s">
        <v>46</v>
      </c>
      <c r="B15" s="16" t="s">
        <v>47</v>
      </c>
      <c r="C15" s="17" t="s">
        <v>48</v>
      </c>
      <c r="D15" s="17" t="s">
        <v>89</v>
      </c>
      <c r="E15" s="17" t="s">
        <v>59</v>
      </c>
    </row>
    <row r="16" spans="1:5" s="211" customFormat="1" ht="11.25" customHeight="1">
      <c r="A16" s="154"/>
      <c r="B16" s="170"/>
      <c r="C16" s="136"/>
      <c r="D16" s="136"/>
      <c r="E16" s="141"/>
    </row>
    <row r="17" spans="1:5">
      <c r="A17" s="154"/>
      <c r="B17" s="170"/>
      <c r="C17" s="136"/>
      <c r="D17" s="136"/>
      <c r="E17" s="141"/>
    </row>
    <row r="18" spans="1:5">
      <c r="A18" s="195"/>
      <c r="B18" s="195" t="s">
        <v>255</v>
      </c>
      <c r="C18" s="196">
        <f>SUM(C16:C17)</f>
        <v>0</v>
      </c>
      <c r="D18" s="144"/>
      <c r="E18" s="144"/>
    </row>
    <row r="21" spans="1:5">
      <c r="A21" s="10" t="s">
        <v>153</v>
      </c>
      <c r="B21" s="133"/>
      <c r="D21" s="134"/>
      <c r="E21" s="81" t="s">
        <v>256</v>
      </c>
    </row>
    <row r="22" spans="1:5">
      <c r="A22" s="280"/>
      <c r="B22" s="282"/>
      <c r="D22" s="134"/>
      <c r="E22" s="134"/>
    </row>
    <row r="23" spans="1:5" ht="15" customHeight="1">
      <c r="A23" s="15" t="s">
        <v>46</v>
      </c>
      <c r="B23" s="16" t="s">
        <v>47</v>
      </c>
      <c r="C23" s="17" t="s">
        <v>48</v>
      </c>
      <c r="D23" s="17" t="s">
        <v>89</v>
      </c>
      <c r="E23" s="17" t="s">
        <v>59</v>
      </c>
    </row>
    <row r="24" spans="1:5">
      <c r="A24" s="187"/>
      <c r="B24" s="188"/>
      <c r="C24" s="189"/>
      <c r="D24" s="184"/>
      <c r="E24" s="141"/>
    </row>
    <row r="25" spans="1:5">
      <c r="A25" s="158"/>
      <c r="B25" s="190"/>
      <c r="C25" s="184"/>
      <c r="D25" s="184"/>
      <c r="E25" s="141"/>
    </row>
    <row r="26" spans="1:5">
      <c r="A26" s="185"/>
      <c r="B26" s="185" t="s">
        <v>254</v>
      </c>
      <c r="C26" s="191">
        <f>SUM(C24:C25)</f>
        <v>0</v>
      </c>
      <c r="D26" s="192"/>
      <c r="E26" s="192"/>
    </row>
  </sheetData>
  <dataValidations count="5">
    <dataValidation allowBlank="1" showInputMessage="1" showErrorMessage="1" prompt="Corresponde al nombre o descripción de la cuenta de acuerdo al Plan de Cuentas emitido por el CONAC." sqref="B15 B7 B23"/>
    <dataValidation allowBlank="1" showInputMessage="1" showErrorMessage="1" prompt="Especificar origen de dicho recurso: Federal, Estatal, Municipal, Particulares." sqref="D15 D7 D23"/>
    <dataValidation allowBlank="1" showInputMessage="1" showErrorMessage="1" prompt="Características cualitativas significativas que les impacten financieramente." sqref="E15 E7 E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Saldo final de la Información Financiera Trimestral que se presenta (trimestral: 1er, 2do, 3ro. o 4to.)." sqref="C7 C15 C23"/>
  </dataValidations>
  <pageMargins left="0.7" right="0.7" top="0.75" bottom="0.75" header="0.3" footer="0.3"/>
  <pageSetup scale="7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zoomScaleNormal="100" zoomScaleSheetLayoutView="100" workbookViewId="0">
      <selection activeCell="F23" sqref="F23"/>
    </sheetView>
  </sheetViews>
  <sheetFormatPr baseColWidth="10" defaultRowHeight="11.25"/>
  <cols>
    <col min="1" max="1" width="8.7109375" style="85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87" customWidth="1"/>
    <col min="8" max="8" width="14.28515625" style="87" customWidth="1"/>
    <col min="9" max="9" width="13.42578125" style="87" customWidth="1"/>
    <col min="10" max="10" width="9.42578125" style="87" customWidth="1"/>
    <col min="11" max="11" width="9.7109375" style="87" customWidth="1"/>
    <col min="12" max="12" width="12.28515625" style="87" customWidth="1"/>
    <col min="13" max="15" width="12.7109375" style="87" customWidth="1"/>
    <col min="16" max="16" width="9.140625" style="2" customWidth="1"/>
    <col min="17" max="18" width="10.7109375" style="2" customWidth="1"/>
    <col min="19" max="19" width="10.7109375" style="93" customWidth="1"/>
    <col min="20" max="20" width="11.28515625" style="2" customWidth="1"/>
    <col min="21" max="21" width="8.85546875" style="2" bestFit="1" customWidth="1"/>
    <col min="22" max="22" width="12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290"/>
    <col min="29" max="16384" width="11.42578125" style="291"/>
  </cols>
  <sheetData>
    <row r="1" spans="1:28" s="83" customFormat="1" ht="18" customHeight="1">
      <c r="A1" s="369" t="s">
        <v>518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369"/>
      <c r="U1" s="369"/>
      <c r="V1" s="369"/>
      <c r="W1" s="369"/>
      <c r="X1" s="369"/>
      <c r="Y1" s="369"/>
      <c r="Z1" s="369"/>
      <c r="AA1" s="7"/>
      <c r="AB1" s="42"/>
    </row>
    <row r="2" spans="1:28" s="83" customFormat="1">
      <c r="A2" s="8"/>
      <c r="B2" s="8"/>
      <c r="C2" s="8"/>
      <c r="D2" s="8"/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8"/>
      <c r="Q2" s="8"/>
      <c r="R2" s="8"/>
      <c r="S2" s="86"/>
      <c r="T2" s="8"/>
      <c r="U2" s="8"/>
      <c r="V2" s="8"/>
      <c r="W2" s="8"/>
      <c r="X2" s="8"/>
      <c r="Y2" s="8"/>
      <c r="Z2" s="8"/>
      <c r="AA2" s="8"/>
      <c r="AB2" s="42"/>
    </row>
    <row r="3" spans="1:28" s="83" customFormat="1">
      <c r="A3" s="8"/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8"/>
      <c r="Q3" s="8"/>
      <c r="R3" s="8"/>
      <c r="S3" s="86"/>
      <c r="T3" s="8"/>
      <c r="U3" s="8"/>
      <c r="V3" s="8"/>
      <c r="W3" s="8"/>
      <c r="X3" s="8"/>
      <c r="Y3" s="8"/>
      <c r="Z3" s="8"/>
      <c r="AA3" s="8"/>
      <c r="AB3" s="42"/>
    </row>
    <row r="4" spans="1:28" s="83" customFormat="1" ht="11.25" customHeight="1">
      <c r="A4" s="10" t="s">
        <v>137</v>
      </c>
      <c r="B4" s="326"/>
      <c r="C4" s="326"/>
      <c r="D4" s="326"/>
      <c r="E4" s="327"/>
      <c r="F4" s="43"/>
      <c r="G4" s="43"/>
      <c r="H4" s="43"/>
      <c r="I4" s="43"/>
      <c r="J4" s="87"/>
      <c r="K4" s="87"/>
      <c r="L4" s="87"/>
      <c r="M4" s="87"/>
      <c r="N4" s="87"/>
      <c r="O4" s="9"/>
      <c r="P4" s="370" t="s">
        <v>91</v>
      </c>
      <c r="Q4" s="370"/>
      <c r="R4" s="370"/>
      <c r="S4" s="370"/>
      <c r="T4" s="370"/>
      <c r="U4" s="8"/>
      <c r="V4" s="8"/>
      <c r="W4" s="8"/>
      <c r="X4" s="8"/>
      <c r="Y4" s="8"/>
      <c r="Z4" s="8"/>
      <c r="AA4" s="8"/>
      <c r="AB4" s="42"/>
    </row>
    <row r="5" spans="1:28" s="83" customFormat="1">
      <c r="A5" s="246"/>
      <c r="B5" s="247"/>
      <c r="C5" s="248"/>
      <c r="D5" s="19"/>
      <c r="E5" s="84"/>
      <c r="F5" s="80"/>
      <c r="G5" s="80"/>
      <c r="H5" s="80"/>
      <c r="I5" s="80"/>
      <c r="J5" s="21"/>
      <c r="K5" s="21"/>
      <c r="L5" s="21"/>
      <c r="M5" s="21"/>
      <c r="N5" s="21"/>
      <c r="O5" s="21"/>
      <c r="P5" s="19"/>
      <c r="Q5" s="19"/>
      <c r="R5" s="19"/>
      <c r="S5" s="88"/>
      <c r="T5" s="19"/>
      <c r="U5" s="19"/>
      <c r="V5" s="19"/>
      <c r="W5" s="19"/>
      <c r="X5" s="19"/>
      <c r="Y5" s="19"/>
      <c r="Z5" s="19"/>
      <c r="AA5" s="19"/>
    </row>
    <row r="6" spans="1:28" ht="15.75" customHeight="1">
      <c r="A6" s="249"/>
      <c r="B6" s="371" t="s">
        <v>92</v>
      </c>
      <c r="C6" s="371"/>
      <c r="D6" s="371"/>
      <c r="E6" s="371"/>
      <c r="F6" s="371"/>
      <c r="G6" s="371"/>
      <c r="H6" s="371"/>
      <c r="I6" s="371"/>
      <c r="J6" s="371"/>
      <c r="K6" s="371"/>
      <c r="L6" s="371"/>
      <c r="M6" s="371"/>
      <c r="N6" s="371"/>
      <c r="O6" s="371"/>
      <c r="P6" s="371"/>
      <c r="Q6" s="371"/>
      <c r="R6" s="371"/>
      <c r="S6" s="371"/>
      <c r="T6" s="371"/>
      <c r="U6" s="371"/>
      <c r="V6" s="371"/>
      <c r="W6" s="371"/>
      <c r="X6" s="371"/>
      <c r="Y6" s="371"/>
      <c r="Z6" s="371"/>
      <c r="AA6" s="372"/>
    </row>
    <row r="7" spans="1:28" ht="12.95" customHeight="1">
      <c r="A7" s="288"/>
      <c r="B7" s="288"/>
      <c r="C7" s="288"/>
      <c r="D7" s="288"/>
      <c r="E7" s="288"/>
      <c r="F7" s="298" t="s">
        <v>127</v>
      </c>
      <c r="G7" s="299"/>
      <c r="H7" s="303" t="s">
        <v>287</v>
      </c>
      <c r="I7" s="300"/>
      <c r="J7" s="288"/>
      <c r="K7" s="298" t="s">
        <v>128</v>
      </c>
      <c r="L7" s="299"/>
      <c r="M7" s="300"/>
      <c r="N7" s="300"/>
      <c r="O7" s="300"/>
      <c r="P7" s="288"/>
      <c r="Q7" s="288"/>
      <c r="R7" s="288"/>
      <c r="S7" s="288"/>
      <c r="T7" s="288"/>
      <c r="U7" s="288"/>
      <c r="V7" s="288"/>
      <c r="W7" s="288"/>
      <c r="X7" s="288"/>
      <c r="Y7" s="288"/>
      <c r="Z7" s="288"/>
      <c r="AA7" s="288"/>
    </row>
    <row r="8" spans="1:28" s="293" customFormat="1" ht="33.75" customHeight="1">
      <c r="A8" s="289" t="s">
        <v>132</v>
      </c>
      <c r="B8" s="289" t="s">
        <v>93</v>
      </c>
      <c r="C8" s="289" t="s">
        <v>94</v>
      </c>
      <c r="D8" s="289" t="s">
        <v>159</v>
      </c>
      <c r="E8" s="289" t="s">
        <v>133</v>
      </c>
      <c r="F8" s="301" t="s">
        <v>106</v>
      </c>
      <c r="G8" s="301" t="s">
        <v>107</v>
      </c>
      <c r="H8" s="301" t="s">
        <v>107</v>
      </c>
      <c r="I8" s="302" t="s">
        <v>134</v>
      </c>
      <c r="J8" s="289" t="s">
        <v>95</v>
      </c>
      <c r="K8" s="301" t="s">
        <v>106</v>
      </c>
      <c r="L8" s="301" t="s">
        <v>107</v>
      </c>
      <c r="M8" s="302" t="s">
        <v>129</v>
      </c>
      <c r="N8" s="302" t="s">
        <v>130</v>
      </c>
      <c r="O8" s="302" t="s">
        <v>96</v>
      </c>
      <c r="P8" s="289" t="s">
        <v>135</v>
      </c>
      <c r="Q8" s="289" t="s">
        <v>136</v>
      </c>
      <c r="R8" s="289" t="s">
        <v>97</v>
      </c>
      <c r="S8" s="289" t="s">
        <v>98</v>
      </c>
      <c r="T8" s="289" t="s">
        <v>99</v>
      </c>
      <c r="U8" s="289" t="s">
        <v>100</v>
      </c>
      <c r="V8" s="289" t="s">
        <v>101</v>
      </c>
      <c r="W8" s="289" t="s">
        <v>102</v>
      </c>
      <c r="X8" s="289" t="s">
        <v>103</v>
      </c>
      <c r="Y8" s="289" t="s">
        <v>131</v>
      </c>
      <c r="Z8" s="289" t="s">
        <v>104</v>
      </c>
      <c r="AA8" s="289" t="s">
        <v>105</v>
      </c>
      <c r="AB8" s="292"/>
    </row>
    <row r="9" spans="1:28" ht="101.25">
      <c r="A9" s="304" t="s">
        <v>108</v>
      </c>
      <c r="B9" s="380" t="s">
        <v>503</v>
      </c>
      <c r="C9" s="380" t="s">
        <v>504</v>
      </c>
      <c r="D9" s="380">
        <v>5942</v>
      </c>
      <c r="E9" s="380" t="s">
        <v>505</v>
      </c>
      <c r="F9" s="377">
        <v>0</v>
      </c>
      <c r="G9" s="378">
        <v>15000000</v>
      </c>
      <c r="H9" s="378">
        <v>14999992.49</v>
      </c>
      <c r="I9" s="379">
        <v>7.51</v>
      </c>
      <c r="J9" s="380" t="s">
        <v>506</v>
      </c>
      <c r="K9" s="377">
        <v>0</v>
      </c>
      <c r="L9" s="390">
        <f>H9</f>
        <v>14999992.49</v>
      </c>
      <c r="M9" s="391">
        <v>5016470.9000000004</v>
      </c>
      <c r="N9" s="391">
        <v>0</v>
      </c>
      <c r="O9" s="391">
        <v>0</v>
      </c>
      <c r="P9" s="381" t="s">
        <v>507</v>
      </c>
      <c r="Q9" s="380">
        <v>0</v>
      </c>
      <c r="R9" s="381">
        <v>38523</v>
      </c>
      <c r="S9" s="381">
        <v>41696</v>
      </c>
      <c r="T9" s="380" t="s">
        <v>508</v>
      </c>
      <c r="U9" s="380"/>
      <c r="V9" s="381" t="s">
        <v>509</v>
      </c>
      <c r="W9" s="380" t="s">
        <v>510</v>
      </c>
      <c r="X9" s="380" t="s">
        <v>511</v>
      </c>
      <c r="Y9" s="380">
        <v>168</v>
      </c>
      <c r="Z9" s="382">
        <v>38429</v>
      </c>
      <c r="AA9" s="380"/>
    </row>
    <row r="10" spans="1:28" s="295" customFormat="1" ht="101.25">
      <c r="A10" s="304" t="s">
        <v>109</v>
      </c>
      <c r="B10" s="387" t="s">
        <v>512</v>
      </c>
      <c r="C10" s="387" t="s">
        <v>504</v>
      </c>
      <c r="D10" s="387">
        <v>2</v>
      </c>
      <c r="E10" s="387" t="s">
        <v>513</v>
      </c>
      <c r="F10" s="383">
        <v>0</v>
      </c>
      <c r="G10" s="392">
        <v>6929675.8899999997</v>
      </c>
      <c r="H10" s="384">
        <v>5774730</v>
      </c>
      <c r="I10" s="385">
        <f>G10-H10</f>
        <v>1154945.8899999997</v>
      </c>
      <c r="J10" s="383" t="s">
        <v>514</v>
      </c>
      <c r="K10" s="386">
        <v>0</v>
      </c>
      <c r="L10" s="393">
        <f>H10</f>
        <v>5774730</v>
      </c>
      <c r="M10" s="394">
        <v>996236.67999999982</v>
      </c>
      <c r="N10" s="393">
        <v>76831.17</v>
      </c>
      <c r="O10" s="393">
        <f>115494.6*9</f>
        <v>1039451.4</v>
      </c>
      <c r="P10" s="387" t="s">
        <v>515</v>
      </c>
      <c r="Q10" s="387">
        <v>9</v>
      </c>
      <c r="R10" s="388">
        <v>41043</v>
      </c>
      <c r="S10" s="388">
        <v>42942</v>
      </c>
      <c r="T10" s="387" t="s">
        <v>516</v>
      </c>
      <c r="U10" s="387"/>
      <c r="V10" s="387" t="s">
        <v>509</v>
      </c>
      <c r="W10" s="387" t="s">
        <v>510</v>
      </c>
      <c r="X10" s="387" t="s">
        <v>511</v>
      </c>
      <c r="Y10" s="387" t="s">
        <v>517</v>
      </c>
      <c r="Z10" s="389">
        <v>40796</v>
      </c>
      <c r="AA10" s="387"/>
      <c r="AB10" s="294"/>
    </row>
    <row r="11" spans="1:28" s="290" customFormat="1">
      <c r="A11" s="304" t="s">
        <v>110</v>
      </c>
      <c r="B11" s="305"/>
      <c r="C11" s="306"/>
      <c r="D11" s="306"/>
      <c r="E11" s="306"/>
      <c r="F11" s="307"/>
      <c r="G11" s="307"/>
      <c r="H11" s="308"/>
      <c r="I11" s="308"/>
      <c r="J11" s="309"/>
      <c r="K11" s="307"/>
      <c r="L11" s="307"/>
      <c r="M11" s="307"/>
      <c r="N11" s="307"/>
      <c r="O11" s="307"/>
      <c r="P11" s="310"/>
      <c r="Q11" s="310"/>
      <c r="R11" s="311"/>
      <c r="S11" s="311"/>
      <c r="T11" s="306"/>
      <c r="U11" s="306"/>
      <c r="V11" s="305"/>
      <c r="W11" s="305"/>
      <c r="X11" s="306"/>
      <c r="Y11" s="306"/>
      <c r="Z11" s="311"/>
      <c r="AA11" s="306"/>
    </row>
    <row r="12" spans="1:28" s="290" customFormat="1">
      <c r="A12" s="304" t="s">
        <v>111</v>
      </c>
      <c r="B12" s="305"/>
      <c r="C12" s="306"/>
      <c r="D12" s="306"/>
      <c r="E12" s="306"/>
      <c r="F12" s="307"/>
      <c r="G12" s="307"/>
      <c r="H12" s="308"/>
      <c r="I12" s="308"/>
      <c r="J12" s="309"/>
      <c r="K12" s="307"/>
      <c r="L12" s="307"/>
      <c r="M12" s="307"/>
      <c r="N12" s="307"/>
      <c r="O12" s="307"/>
      <c r="P12" s="310"/>
      <c r="Q12" s="310"/>
      <c r="R12" s="311"/>
      <c r="S12" s="311"/>
      <c r="T12" s="306"/>
      <c r="U12" s="306"/>
      <c r="V12" s="305"/>
      <c r="W12" s="305"/>
      <c r="X12" s="306"/>
      <c r="Y12" s="306"/>
      <c r="Z12" s="311"/>
      <c r="AA12" s="306"/>
    </row>
    <row r="13" spans="1:28" s="290" customFormat="1">
      <c r="A13" s="304"/>
      <c r="B13" s="305"/>
      <c r="C13" s="306"/>
      <c r="D13" s="306"/>
      <c r="E13" s="306"/>
      <c r="F13" s="307"/>
      <c r="G13" s="307"/>
      <c r="H13" s="308"/>
      <c r="I13" s="308"/>
      <c r="J13" s="309"/>
      <c r="K13" s="307"/>
      <c r="L13" s="307"/>
      <c r="M13" s="307"/>
      <c r="N13" s="307"/>
      <c r="O13" s="307"/>
      <c r="P13" s="310"/>
      <c r="Q13" s="310"/>
      <c r="R13" s="311"/>
      <c r="S13" s="311"/>
      <c r="T13" s="306"/>
      <c r="U13" s="306"/>
      <c r="V13" s="305"/>
      <c r="W13" s="305"/>
      <c r="X13" s="306"/>
      <c r="Y13" s="306"/>
      <c r="Z13" s="311"/>
      <c r="AA13" s="306"/>
    </row>
    <row r="14" spans="1:28" s="290" customFormat="1">
      <c r="A14" s="304"/>
      <c r="B14" s="305"/>
      <c r="C14" s="306"/>
      <c r="D14" s="306"/>
      <c r="E14" s="306"/>
      <c r="F14" s="307"/>
      <c r="G14" s="307"/>
      <c r="H14" s="308"/>
      <c r="I14" s="308"/>
      <c r="J14" s="309"/>
      <c r="K14" s="307"/>
      <c r="L14" s="307"/>
      <c r="M14" s="307"/>
      <c r="N14" s="307"/>
      <c r="O14" s="307"/>
      <c r="P14" s="310"/>
      <c r="Q14" s="310"/>
      <c r="R14" s="311"/>
      <c r="S14" s="311"/>
      <c r="T14" s="306"/>
      <c r="U14" s="306"/>
      <c r="V14" s="305"/>
      <c r="W14" s="305"/>
      <c r="X14" s="306"/>
      <c r="Y14" s="306"/>
      <c r="Z14" s="311"/>
      <c r="AA14" s="306"/>
    </row>
    <row r="15" spans="1:28" s="290" customFormat="1">
      <c r="A15" s="304"/>
      <c r="B15" s="305"/>
      <c r="C15" s="306"/>
      <c r="D15" s="306"/>
      <c r="E15" s="306"/>
      <c r="F15" s="307"/>
      <c r="G15" s="307"/>
      <c r="H15" s="308"/>
      <c r="I15" s="308"/>
      <c r="J15" s="309"/>
      <c r="K15" s="307"/>
      <c r="L15" s="307"/>
      <c r="M15" s="307"/>
      <c r="N15" s="307"/>
      <c r="O15" s="307"/>
      <c r="P15" s="310"/>
      <c r="Q15" s="310"/>
      <c r="R15" s="311"/>
      <c r="S15" s="311"/>
      <c r="T15" s="306"/>
      <c r="U15" s="306"/>
      <c r="V15" s="305"/>
      <c r="W15" s="305"/>
      <c r="X15" s="306"/>
      <c r="Y15" s="306"/>
      <c r="Z15" s="311"/>
      <c r="AA15" s="306"/>
    </row>
    <row r="16" spans="1:28" s="290" customFormat="1">
      <c r="A16" s="304"/>
      <c r="B16" s="305"/>
      <c r="C16" s="306"/>
      <c r="D16" s="306"/>
      <c r="E16" s="306"/>
      <c r="F16" s="307"/>
      <c r="G16" s="307"/>
      <c r="H16" s="308"/>
      <c r="I16" s="308"/>
      <c r="J16" s="309"/>
      <c r="K16" s="307"/>
      <c r="L16" s="307"/>
      <c r="M16" s="307"/>
      <c r="N16" s="307"/>
      <c r="O16" s="307"/>
      <c r="P16" s="310"/>
      <c r="Q16" s="310"/>
      <c r="R16" s="311"/>
      <c r="S16" s="311"/>
      <c r="T16" s="306"/>
      <c r="U16" s="306"/>
      <c r="V16" s="305"/>
      <c r="W16" s="305"/>
      <c r="X16" s="306"/>
      <c r="Y16" s="306"/>
      <c r="Z16" s="311"/>
      <c r="AA16" s="306"/>
    </row>
    <row r="17" spans="1:27">
      <c r="A17" s="304"/>
      <c r="B17" s="305"/>
      <c r="C17" s="306"/>
      <c r="D17" s="306"/>
      <c r="E17" s="306"/>
      <c r="F17" s="307"/>
      <c r="G17" s="307"/>
      <c r="H17" s="308"/>
      <c r="I17" s="308"/>
      <c r="J17" s="309"/>
      <c r="K17" s="307"/>
      <c r="L17" s="307"/>
      <c r="M17" s="307"/>
      <c r="N17" s="307"/>
      <c r="O17" s="307"/>
      <c r="P17" s="310"/>
      <c r="Q17" s="310"/>
      <c r="R17" s="311"/>
      <c r="S17" s="311"/>
      <c r="T17" s="306"/>
      <c r="U17" s="306"/>
      <c r="V17" s="305"/>
      <c r="W17" s="305"/>
      <c r="X17" s="306"/>
      <c r="Y17" s="306"/>
      <c r="Z17" s="311"/>
      <c r="AA17" s="306"/>
    </row>
    <row r="18" spans="1:27" s="296" customFormat="1">
      <c r="A18" s="297">
        <v>900001</v>
      </c>
      <c r="B18" s="250" t="s">
        <v>112</v>
      </c>
      <c r="C18" s="250"/>
      <c r="D18" s="250"/>
      <c r="E18" s="250"/>
      <c r="F18" s="251">
        <f>SUM(F9:F17)</f>
        <v>0</v>
      </c>
      <c r="G18" s="251">
        <f>SUM(G9:G17)</f>
        <v>21929675.890000001</v>
      </c>
      <c r="H18" s="251">
        <f>SUM(H9:H17)</f>
        <v>20774722.490000002</v>
      </c>
      <c r="I18" s="251">
        <f>SUM(I9:I17)</f>
        <v>1154953.3999999997</v>
      </c>
      <c r="J18" s="252"/>
      <c r="K18" s="251">
        <f>SUM(K9:K17)</f>
        <v>0</v>
      </c>
      <c r="L18" s="251">
        <f>SUM(L9:L17)</f>
        <v>20774722.490000002</v>
      </c>
      <c r="M18" s="251">
        <f>SUM(M9:M17)</f>
        <v>6012707.5800000001</v>
      </c>
      <c r="N18" s="251">
        <f>SUM(N9:N17)</f>
        <v>76831.17</v>
      </c>
      <c r="O18" s="251">
        <f>SUM(O9:O17)</f>
        <v>1039451.4</v>
      </c>
      <c r="P18" s="253"/>
      <c r="Q18" s="250"/>
      <c r="R18" s="250"/>
      <c r="S18" s="254"/>
      <c r="T18" s="250"/>
      <c r="U18" s="250"/>
      <c r="V18" s="250"/>
      <c r="W18" s="250"/>
      <c r="X18" s="250"/>
      <c r="Y18" s="250"/>
      <c r="Z18" s="250"/>
      <c r="AA18" s="250"/>
    </row>
    <row r="19" spans="1:27" s="296" customFormat="1">
      <c r="A19" s="60"/>
      <c r="B19" s="89"/>
      <c r="C19" s="89"/>
      <c r="D19" s="89"/>
      <c r="E19" s="89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1"/>
      <c r="Q19" s="89"/>
      <c r="R19" s="89"/>
      <c r="S19" s="92"/>
      <c r="T19" s="89"/>
      <c r="U19" s="89"/>
      <c r="V19" s="89"/>
      <c r="W19" s="89"/>
      <c r="X19" s="89"/>
      <c r="Y19" s="89"/>
      <c r="Z19" s="89"/>
      <c r="AA19" s="89"/>
    </row>
    <row r="20" spans="1:27" s="296" customFormat="1">
      <c r="A20" s="60"/>
      <c r="B20" s="89"/>
      <c r="C20" s="89"/>
      <c r="D20" s="89"/>
      <c r="E20" s="89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1"/>
      <c r="Q20" s="89"/>
      <c r="R20" s="89"/>
      <c r="S20" s="92"/>
      <c r="T20" s="89"/>
      <c r="U20" s="89"/>
      <c r="V20" s="89"/>
      <c r="W20" s="89"/>
      <c r="X20" s="89"/>
      <c r="Y20" s="89"/>
      <c r="Z20" s="89"/>
      <c r="AA20" s="89"/>
    </row>
  </sheetData>
  <sheetProtection insertRows="0" deleteRows="0" autoFilter="0"/>
  <mergeCells count="3">
    <mergeCell ref="A1:Z1"/>
    <mergeCell ref="P4:T4"/>
    <mergeCell ref="B6:AA6"/>
  </mergeCells>
  <dataValidations count="25">
    <dataValidation allowBlank="1" showInputMessage="1" showErrorMessage="1" prompt="Fecha en que el Congreso Estatal autoriza al ENTE PÚBLICO A CONTRAER DEUDA." sqref="Z7:Z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Documento donde el Congreso Estatal autoriza al ENTE PÚBLICO A CONTRAER DEUDA." sqref="Y7:Y8"/>
    <dataValidation allowBlank="1" showInputMessage="1" showErrorMessage="1" prompt="Especificar la fuente del ingreso con el que se cubrirá el financiamiento." sqref="X7:X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Por lo regular el Gobierno del Estado, es el Aval de los Municipios." sqref="V7:V8"/>
    <dataValidation allowBlank="1" showInputMessage="1" showErrorMessage="1" prompt="Ampliación en su caso, de la &quot;FECHA DE VENCIMIENTO&quot;." sqref="U7:U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Fecha al momento del otorgamiento del crédito y se plasma en el contrato." sqref="R7:R8"/>
    <dataValidation allowBlank="1" showInputMessage="1" showErrorMessage="1" prompt="Número de pagos efectuados durante el periodo que se está reportando." sqref="Q7:Q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Intereses pactados durante la vigencia del contrato." sqref="J7:J8"/>
    <dataValidation allowBlank="1" showInputMessage="1" showErrorMessage="1" prompt="Saldo por pagar actualizado." sqref="I7:I8"/>
    <dataValidation allowBlank="1" showInputMessage="1" showErrorMessage="1" prompt="Monto del financiamiento que efectivamente se ha utilizado." sqref="H7"/>
    <dataValidation allowBlank="1" showInputMessage="1" showErrorMessage="1" prompt="Monto del Capital (PRÉSTAMO O FINANCIAMIENTO) contratado. " sqref="F7:G7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El registro numérico con que el ACREEDOR registra el contrato." sqref="D7:D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Obra, bien o servicio por el cual se contrató el crédito." sqref="B7:B8"/>
    <dataValidation allowBlank="1" showInputMessage="1" showErrorMessage="1" prompt="Corresponde al número consecutivo que la entidad le asigne para enumerar las deudas." sqref="A7:A8"/>
    <dataValidation allowBlank="1" showInputMessage="1" showErrorMessage="1" prompt="Monto del Capital (PRÉSTAMO O FINANCIAMIENTO) pagado al periodo, sin intereses." sqref="O7:O8"/>
    <dataValidation allowBlank="1" showInputMessage="1" showErrorMessage="1" prompt="Costo financiero al periodo que se está reportando." sqref="N7:N8"/>
  </dataValidations>
  <printOptions horizontalCentered="1"/>
  <pageMargins left="0.19685039370078741" right="0.11811023622047245" top="0.74803149606299213" bottom="0.74803149606299213" header="0.31496062992125984" footer="0.31496062992125984"/>
  <pageSetup scale="42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1"/>
  <sheetViews>
    <sheetView topLeftCell="A73" zoomScaleNormal="100" zoomScaleSheetLayoutView="100" workbookViewId="0">
      <selection activeCell="C86" activeCellId="2" sqref="D135 C114 C86"/>
    </sheetView>
  </sheetViews>
  <sheetFormatPr baseColWidth="10" defaultColWidth="12.42578125" defaultRowHeight="11.25"/>
  <cols>
    <col min="1" max="1" width="19.7109375" style="8" customWidth="1"/>
    <col min="2" max="2" width="50.7109375" style="8" customWidth="1"/>
    <col min="3" max="4" width="17.7109375" style="6" customWidth="1"/>
    <col min="5" max="16384" width="12.42578125" style="8"/>
  </cols>
  <sheetData>
    <row r="1" spans="1:4">
      <c r="A1" s="73" t="s">
        <v>43</v>
      </c>
      <c r="B1" s="73"/>
      <c r="D1" s="7"/>
    </row>
    <row r="2" spans="1:4">
      <c r="A2" s="73" t="s">
        <v>0</v>
      </c>
      <c r="B2" s="73"/>
    </row>
    <row r="3" spans="1:4" s="42" customFormat="1">
      <c r="C3" s="74"/>
      <c r="D3" s="74"/>
    </row>
    <row r="4" spans="1:4" s="42" customFormat="1">
      <c r="C4" s="74"/>
      <c r="D4" s="74"/>
    </row>
    <row r="5" spans="1:4" s="42" customFormat="1" ht="11.25" customHeight="1">
      <c r="A5" s="62" t="s">
        <v>257</v>
      </c>
      <c r="B5" s="62"/>
      <c r="C5" s="43"/>
      <c r="D5" s="12" t="s">
        <v>283</v>
      </c>
    </row>
    <row r="6" spans="1:4" ht="11.25" customHeight="1">
      <c r="A6" s="77"/>
      <c r="B6" s="77"/>
      <c r="C6" s="78"/>
      <c r="D6" s="94"/>
    </row>
    <row r="7" spans="1:4" ht="15" customHeight="1">
      <c r="A7" s="15" t="s">
        <v>46</v>
      </c>
      <c r="B7" s="16" t="s">
        <v>47</v>
      </c>
      <c r="C7" s="17" t="s">
        <v>48</v>
      </c>
      <c r="D7" s="17" t="s">
        <v>59</v>
      </c>
    </row>
    <row r="8" spans="1:4">
      <c r="A8" s="354">
        <v>411200101</v>
      </c>
      <c r="B8" s="354" t="s">
        <v>519</v>
      </c>
      <c r="C8" s="355">
        <v>-9301131.9700000007</v>
      </c>
      <c r="D8" s="136"/>
    </row>
    <row r="9" spans="1:4">
      <c r="A9" s="354">
        <v>411200102</v>
      </c>
      <c r="B9" s="354" t="s">
        <v>520</v>
      </c>
      <c r="C9" s="355">
        <v>-2061614.58</v>
      </c>
      <c r="D9" s="136"/>
    </row>
    <row r="10" spans="1:4">
      <c r="A10" s="354">
        <v>411200103</v>
      </c>
      <c r="B10" s="354" t="s">
        <v>521</v>
      </c>
      <c r="C10" s="355">
        <v>-1396298.71</v>
      </c>
      <c r="D10" s="136"/>
    </row>
    <row r="11" spans="1:4" s="282" customFormat="1">
      <c r="A11" s="354">
        <v>411200104</v>
      </c>
      <c r="B11" s="354" t="s">
        <v>522</v>
      </c>
      <c r="C11" s="355">
        <v>-170165.09</v>
      </c>
      <c r="D11" s="136"/>
    </row>
    <row r="12" spans="1:4" s="282" customFormat="1">
      <c r="A12" s="354">
        <v>411200201</v>
      </c>
      <c r="B12" s="354" t="s">
        <v>523</v>
      </c>
      <c r="C12" s="355">
        <v>-297360.63</v>
      </c>
      <c r="D12" s="136"/>
    </row>
    <row r="13" spans="1:4" s="282" customFormat="1">
      <c r="A13" s="354">
        <v>411200202</v>
      </c>
      <c r="B13" s="354" t="s">
        <v>524</v>
      </c>
      <c r="C13" s="355">
        <v>-588050.4</v>
      </c>
      <c r="D13" s="136"/>
    </row>
    <row r="14" spans="1:4" s="282" customFormat="1">
      <c r="A14" s="354">
        <v>411200301</v>
      </c>
      <c r="B14" s="354" t="s">
        <v>525</v>
      </c>
      <c r="C14" s="355">
        <v>-250111.26</v>
      </c>
      <c r="D14" s="136"/>
    </row>
    <row r="15" spans="1:4" s="282" customFormat="1">
      <c r="A15" s="354">
        <v>411300102</v>
      </c>
      <c r="B15" s="354" t="s">
        <v>526</v>
      </c>
      <c r="C15" s="355">
        <v>-75911.7</v>
      </c>
      <c r="D15" s="136"/>
    </row>
    <row r="16" spans="1:4" s="282" customFormat="1">
      <c r="A16" s="354">
        <v>411600101</v>
      </c>
      <c r="B16" s="354" t="s">
        <v>527</v>
      </c>
      <c r="C16" s="355">
        <v>-85283.03</v>
      </c>
      <c r="D16" s="136"/>
    </row>
    <row r="17" spans="1:4" s="282" customFormat="1">
      <c r="A17" s="354">
        <v>413100101</v>
      </c>
      <c r="B17" s="354" t="s">
        <v>528</v>
      </c>
      <c r="C17" s="355">
        <v>-120517</v>
      </c>
      <c r="D17" s="136"/>
    </row>
    <row r="18" spans="1:4" s="282" customFormat="1">
      <c r="A18" s="354">
        <v>414100201</v>
      </c>
      <c r="B18" s="354" t="s">
        <v>529</v>
      </c>
      <c r="C18" s="355">
        <v>-845499.54</v>
      </c>
      <c r="D18" s="136"/>
    </row>
    <row r="19" spans="1:4" s="282" customFormat="1">
      <c r="A19" s="354">
        <v>414100202</v>
      </c>
      <c r="B19" s="354" t="s">
        <v>530</v>
      </c>
      <c r="C19" s="355">
        <v>-356908.3</v>
      </c>
      <c r="D19" s="136"/>
    </row>
    <row r="20" spans="1:4" s="282" customFormat="1">
      <c r="A20" s="354">
        <v>414100203</v>
      </c>
      <c r="B20" s="354" t="s">
        <v>531</v>
      </c>
      <c r="C20" s="355">
        <v>-2520</v>
      </c>
      <c r="D20" s="136"/>
    </row>
    <row r="21" spans="1:4" s="282" customFormat="1">
      <c r="A21" s="354">
        <v>414100204</v>
      </c>
      <c r="B21" s="354" t="s">
        <v>532</v>
      </c>
      <c r="C21" s="355">
        <v>-772679.92</v>
      </c>
      <c r="D21" s="136"/>
    </row>
    <row r="22" spans="1:4" s="282" customFormat="1">
      <c r="A22" s="354">
        <v>414100205</v>
      </c>
      <c r="B22" s="354" t="s">
        <v>533</v>
      </c>
      <c r="C22" s="355">
        <v>-53838.5</v>
      </c>
      <c r="D22" s="136"/>
    </row>
    <row r="23" spans="1:4" s="282" customFormat="1">
      <c r="A23" s="354">
        <v>414100206</v>
      </c>
      <c r="B23" s="354" t="s">
        <v>534</v>
      </c>
      <c r="C23" s="355">
        <v>-128678.44</v>
      </c>
      <c r="D23" s="136"/>
    </row>
    <row r="24" spans="1:4" s="282" customFormat="1">
      <c r="A24" s="354">
        <v>414100208</v>
      </c>
      <c r="B24" s="354" t="s">
        <v>535</v>
      </c>
      <c r="C24" s="355">
        <v>-1139885.23</v>
      </c>
      <c r="D24" s="136"/>
    </row>
    <row r="25" spans="1:4" s="282" customFormat="1">
      <c r="A25" s="354">
        <v>414100211</v>
      </c>
      <c r="B25" s="354" t="s">
        <v>536</v>
      </c>
      <c r="C25" s="355">
        <v>-203.97</v>
      </c>
      <c r="D25" s="136"/>
    </row>
    <row r="26" spans="1:4" s="282" customFormat="1">
      <c r="A26" s="354">
        <v>414100212</v>
      </c>
      <c r="B26" s="354" t="s">
        <v>537</v>
      </c>
      <c r="C26" s="355">
        <v>-68078.59</v>
      </c>
      <c r="D26" s="136"/>
    </row>
    <row r="27" spans="1:4" s="282" customFormat="1">
      <c r="A27" s="354">
        <v>414100213</v>
      </c>
      <c r="B27" s="354" t="s">
        <v>538</v>
      </c>
      <c r="C27" s="355">
        <v>-4880949.3</v>
      </c>
      <c r="D27" s="136"/>
    </row>
    <row r="28" spans="1:4" s="282" customFormat="1">
      <c r="A28" s="354">
        <v>414300101</v>
      </c>
      <c r="B28" s="354" t="s">
        <v>539</v>
      </c>
      <c r="C28" s="355">
        <v>-45219.02</v>
      </c>
      <c r="D28" s="136"/>
    </row>
    <row r="29" spans="1:4" s="282" customFormat="1">
      <c r="A29" s="354">
        <v>414300104</v>
      </c>
      <c r="B29" s="354" t="s">
        <v>540</v>
      </c>
      <c r="C29" s="355">
        <v>-723291.2</v>
      </c>
      <c r="D29" s="136"/>
    </row>
    <row r="30" spans="1:4" s="282" customFormat="1">
      <c r="A30" s="354">
        <v>414300109</v>
      </c>
      <c r="B30" s="354" t="s">
        <v>541</v>
      </c>
      <c r="C30" s="355">
        <v>-59063.94</v>
      </c>
      <c r="D30" s="136"/>
    </row>
    <row r="31" spans="1:4" s="282" customFormat="1">
      <c r="A31" s="354">
        <v>414300110</v>
      </c>
      <c r="B31" s="354" t="s">
        <v>542</v>
      </c>
      <c r="C31" s="355">
        <v>-355.3</v>
      </c>
      <c r="D31" s="136"/>
    </row>
    <row r="32" spans="1:4" s="282" customFormat="1">
      <c r="A32" s="354">
        <v>414300111</v>
      </c>
      <c r="B32" s="354" t="s">
        <v>543</v>
      </c>
      <c r="C32" s="355">
        <v>-222960.4</v>
      </c>
      <c r="D32" s="136"/>
    </row>
    <row r="33" spans="1:4" s="282" customFormat="1">
      <c r="A33" s="354">
        <v>414300112</v>
      </c>
      <c r="B33" s="354" t="s">
        <v>544</v>
      </c>
      <c r="C33" s="355">
        <v>-9668.0300000000007</v>
      </c>
      <c r="D33" s="136"/>
    </row>
    <row r="34" spans="1:4" s="282" customFormat="1">
      <c r="A34" s="354">
        <v>414300113</v>
      </c>
      <c r="B34" s="354" t="s">
        <v>545</v>
      </c>
      <c r="C34" s="355">
        <v>-61604.51</v>
      </c>
      <c r="D34" s="136"/>
    </row>
    <row r="35" spans="1:4" s="282" customFormat="1">
      <c r="A35" s="354">
        <v>414300114</v>
      </c>
      <c r="B35" s="354" t="s">
        <v>546</v>
      </c>
      <c r="C35" s="355">
        <v>-119092.88</v>
      </c>
      <c r="D35" s="136"/>
    </row>
    <row r="36" spans="1:4" s="282" customFormat="1">
      <c r="A36" s="354">
        <v>414300115</v>
      </c>
      <c r="B36" s="354" t="s">
        <v>547</v>
      </c>
      <c r="C36" s="355">
        <v>-1792.15</v>
      </c>
      <c r="D36" s="136"/>
    </row>
    <row r="37" spans="1:4" s="282" customFormat="1">
      <c r="A37" s="354">
        <v>414300116</v>
      </c>
      <c r="B37" s="354" t="s">
        <v>548</v>
      </c>
      <c r="C37" s="355">
        <v>-120772.61</v>
      </c>
      <c r="D37" s="136"/>
    </row>
    <row r="38" spans="1:4" s="282" customFormat="1">
      <c r="A38" s="354">
        <v>414300118</v>
      </c>
      <c r="B38" s="354" t="s">
        <v>549</v>
      </c>
      <c r="C38" s="355">
        <v>-429.87</v>
      </c>
      <c r="D38" s="136"/>
    </row>
    <row r="39" spans="1:4" s="282" customFormat="1">
      <c r="A39" s="354">
        <v>414300119</v>
      </c>
      <c r="B39" s="354" t="s">
        <v>550</v>
      </c>
      <c r="C39" s="355">
        <v>-48962</v>
      </c>
      <c r="D39" s="136"/>
    </row>
    <row r="40" spans="1:4" s="282" customFormat="1">
      <c r="A40" s="354">
        <v>414300120</v>
      </c>
      <c r="B40" s="354" t="s">
        <v>551</v>
      </c>
      <c r="C40" s="355">
        <v>-65219.51</v>
      </c>
      <c r="D40" s="136"/>
    </row>
    <row r="41" spans="1:4" s="282" customFormat="1">
      <c r="A41" s="354">
        <v>414300121</v>
      </c>
      <c r="B41" s="354" t="s">
        <v>552</v>
      </c>
      <c r="C41" s="355">
        <v>-16931.47</v>
      </c>
      <c r="D41" s="136"/>
    </row>
    <row r="42" spans="1:4" s="282" customFormat="1">
      <c r="A42" s="354">
        <v>414300123</v>
      </c>
      <c r="B42" s="354" t="s">
        <v>553</v>
      </c>
      <c r="C42" s="355">
        <v>-6807.87</v>
      </c>
      <c r="D42" s="136"/>
    </row>
    <row r="43" spans="1:4" s="282" customFormat="1">
      <c r="A43" s="354">
        <v>414300124</v>
      </c>
      <c r="B43" s="354" t="s">
        <v>554</v>
      </c>
      <c r="C43" s="355">
        <v>-275931.07</v>
      </c>
      <c r="D43" s="136"/>
    </row>
    <row r="44" spans="1:4" s="282" customFormat="1">
      <c r="A44" s="354">
        <v>414300127</v>
      </c>
      <c r="B44" s="354" t="s">
        <v>555</v>
      </c>
      <c r="C44" s="355">
        <v>-76662.75</v>
      </c>
      <c r="D44" s="136"/>
    </row>
    <row r="45" spans="1:4" s="282" customFormat="1">
      <c r="A45" s="354">
        <v>414300128</v>
      </c>
      <c r="B45" s="354" t="s">
        <v>556</v>
      </c>
      <c r="C45" s="355">
        <v>-216340</v>
      </c>
      <c r="D45" s="136"/>
    </row>
    <row r="46" spans="1:4" s="282" customFormat="1">
      <c r="A46" s="354">
        <v>414300129</v>
      </c>
      <c r="B46" s="354" t="s">
        <v>557</v>
      </c>
      <c r="C46" s="355">
        <v>-183.6</v>
      </c>
      <c r="D46" s="136"/>
    </row>
    <row r="47" spans="1:4" s="282" customFormat="1">
      <c r="A47" s="354">
        <v>414300130</v>
      </c>
      <c r="B47" s="354" t="s">
        <v>558</v>
      </c>
      <c r="C47" s="355">
        <v>-71940.960000000006</v>
      </c>
      <c r="D47" s="136"/>
    </row>
    <row r="48" spans="1:4" s="282" customFormat="1">
      <c r="A48" s="354">
        <v>414300131</v>
      </c>
      <c r="B48" s="354" t="s">
        <v>559</v>
      </c>
      <c r="C48" s="355">
        <v>-77014.100000000006</v>
      </c>
      <c r="D48" s="136"/>
    </row>
    <row r="49" spans="1:4" s="282" customFormat="1">
      <c r="A49" s="354">
        <v>414300132</v>
      </c>
      <c r="B49" s="354" t="s">
        <v>560</v>
      </c>
      <c r="C49" s="355">
        <v>-77112</v>
      </c>
      <c r="D49" s="136"/>
    </row>
    <row r="50" spans="1:4" s="282" customFormat="1">
      <c r="A50" s="354">
        <v>414300134</v>
      </c>
      <c r="B50" s="354" t="s">
        <v>561</v>
      </c>
      <c r="C50" s="355">
        <v>-8953.1</v>
      </c>
      <c r="D50" s="136"/>
    </row>
    <row r="51" spans="1:4" s="282" customFormat="1">
      <c r="A51" s="354">
        <v>414300135</v>
      </c>
      <c r="B51" s="354" t="s">
        <v>562</v>
      </c>
      <c r="C51" s="355">
        <v>-34428.15</v>
      </c>
      <c r="D51" s="136"/>
    </row>
    <row r="52" spans="1:4" s="282" customFormat="1">
      <c r="A52" s="354">
        <v>414300136</v>
      </c>
      <c r="B52" s="354" t="s">
        <v>563</v>
      </c>
      <c r="C52" s="355">
        <v>-109503.3</v>
      </c>
      <c r="D52" s="136"/>
    </row>
    <row r="53" spans="1:4" s="282" customFormat="1">
      <c r="A53" s="354">
        <v>414300137</v>
      </c>
      <c r="B53" s="354" t="s">
        <v>564</v>
      </c>
      <c r="C53" s="355">
        <v>-1668.68</v>
      </c>
      <c r="D53" s="136"/>
    </row>
    <row r="54" spans="1:4" s="282" customFormat="1">
      <c r="A54" s="354">
        <v>414300138</v>
      </c>
      <c r="B54" s="354" t="s">
        <v>565</v>
      </c>
      <c r="C54" s="355">
        <v>-959.44</v>
      </c>
      <c r="D54" s="136"/>
    </row>
    <row r="55" spans="1:4" s="282" customFormat="1">
      <c r="A55" s="354">
        <v>414300139</v>
      </c>
      <c r="B55" s="354" t="s">
        <v>566</v>
      </c>
      <c r="C55" s="355">
        <v>-423.72</v>
      </c>
      <c r="D55" s="136"/>
    </row>
    <row r="56" spans="1:4" s="282" customFormat="1">
      <c r="A56" s="354">
        <v>414300140</v>
      </c>
      <c r="B56" s="354" t="s">
        <v>567</v>
      </c>
      <c r="C56" s="355">
        <v>-22930.98</v>
      </c>
      <c r="D56" s="136"/>
    </row>
    <row r="57" spans="1:4" s="282" customFormat="1">
      <c r="A57" s="354">
        <v>414300141</v>
      </c>
      <c r="B57" s="354" t="s">
        <v>568</v>
      </c>
      <c r="C57" s="355">
        <v>-67708.639999999999</v>
      </c>
      <c r="D57" s="136"/>
    </row>
    <row r="58" spans="1:4" s="282" customFormat="1">
      <c r="A58" s="354">
        <v>414300142</v>
      </c>
      <c r="B58" s="354" t="s">
        <v>569</v>
      </c>
      <c r="C58" s="355">
        <v>-42630</v>
      </c>
      <c r="D58" s="136"/>
    </row>
    <row r="59" spans="1:4" s="282" customFormat="1">
      <c r="A59" s="354">
        <v>414300143</v>
      </c>
      <c r="B59" s="354" t="s">
        <v>570</v>
      </c>
      <c r="C59" s="355">
        <v>-356100</v>
      </c>
      <c r="D59" s="136"/>
    </row>
    <row r="60" spans="1:4" s="282" customFormat="1">
      <c r="A60" s="354">
        <v>414300144</v>
      </c>
      <c r="B60" s="354" t="s">
        <v>571</v>
      </c>
      <c r="C60" s="355">
        <v>-269980</v>
      </c>
      <c r="D60" s="136"/>
    </row>
    <row r="61" spans="1:4" s="282" customFormat="1">
      <c r="A61" s="354">
        <v>414300145</v>
      </c>
      <c r="B61" s="354" t="s">
        <v>572</v>
      </c>
      <c r="C61" s="355">
        <v>-236400</v>
      </c>
      <c r="D61" s="136"/>
    </row>
    <row r="62" spans="1:4" s="282" customFormat="1">
      <c r="A62" s="354">
        <v>414300146</v>
      </c>
      <c r="B62" s="354" t="s">
        <v>573</v>
      </c>
      <c r="C62" s="355">
        <v>-841065</v>
      </c>
      <c r="D62" s="136"/>
    </row>
    <row r="63" spans="1:4" s="282" customFormat="1">
      <c r="A63" s="354">
        <v>414300148</v>
      </c>
      <c r="B63" s="354" t="s">
        <v>574</v>
      </c>
      <c r="C63" s="355">
        <v>-627375.1</v>
      </c>
      <c r="D63" s="136"/>
    </row>
    <row r="64" spans="1:4" s="282" customFormat="1">
      <c r="A64" s="354">
        <v>414300149</v>
      </c>
      <c r="B64" s="354" t="s">
        <v>575</v>
      </c>
      <c r="C64" s="355">
        <v>-62550</v>
      </c>
      <c r="D64" s="136"/>
    </row>
    <row r="65" spans="1:4" s="282" customFormat="1">
      <c r="A65" s="354">
        <v>414300150</v>
      </c>
      <c r="B65" s="354" t="s">
        <v>576</v>
      </c>
      <c r="C65" s="355">
        <v>-100000</v>
      </c>
      <c r="D65" s="136"/>
    </row>
    <row r="66" spans="1:4" s="282" customFormat="1">
      <c r="A66" s="354">
        <v>414300151</v>
      </c>
      <c r="B66" s="354" t="s">
        <v>577</v>
      </c>
      <c r="C66" s="355">
        <v>-128400</v>
      </c>
      <c r="D66" s="136"/>
    </row>
    <row r="67" spans="1:4" s="282" customFormat="1">
      <c r="A67" s="354">
        <v>414300153</v>
      </c>
      <c r="B67" s="354" t="s">
        <v>578</v>
      </c>
      <c r="C67" s="355">
        <v>-14400</v>
      </c>
      <c r="D67" s="136"/>
    </row>
    <row r="68" spans="1:4" s="282" customFormat="1">
      <c r="A68" s="354">
        <v>414300154</v>
      </c>
      <c r="B68" s="354" t="s">
        <v>579</v>
      </c>
      <c r="C68" s="355">
        <v>-181000</v>
      </c>
      <c r="D68" s="136"/>
    </row>
    <row r="69" spans="1:4" s="282" customFormat="1">
      <c r="A69" s="354">
        <v>414300155</v>
      </c>
      <c r="B69" s="354" t="s">
        <v>580</v>
      </c>
      <c r="C69" s="355">
        <v>-502144</v>
      </c>
      <c r="D69" s="136"/>
    </row>
    <row r="70" spans="1:4" s="282" customFormat="1">
      <c r="A70" s="354">
        <v>414300157</v>
      </c>
      <c r="B70" s="354" t="s">
        <v>581</v>
      </c>
      <c r="C70" s="355">
        <v>-61100</v>
      </c>
      <c r="D70" s="136"/>
    </row>
    <row r="71" spans="1:4" s="282" customFormat="1">
      <c r="A71" s="354">
        <v>415100101</v>
      </c>
      <c r="B71" s="354" t="s">
        <v>582</v>
      </c>
      <c r="C71" s="355">
        <v>-271900</v>
      </c>
      <c r="D71" s="136"/>
    </row>
    <row r="72" spans="1:4" s="282" customFormat="1">
      <c r="A72" s="354">
        <v>415100102</v>
      </c>
      <c r="B72" s="354" t="s">
        <v>583</v>
      </c>
      <c r="C72" s="355">
        <v>-853557</v>
      </c>
      <c r="D72" s="136"/>
    </row>
    <row r="73" spans="1:4" s="282" customFormat="1">
      <c r="A73" s="354">
        <v>415100103</v>
      </c>
      <c r="B73" s="354" t="s">
        <v>584</v>
      </c>
      <c r="C73" s="355">
        <v>-283308</v>
      </c>
      <c r="D73" s="136"/>
    </row>
    <row r="74" spans="1:4" s="282" customFormat="1">
      <c r="A74" s="354">
        <v>415100105</v>
      </c>
      <c r="B74" s="354" t="s">
        <v>585</v>
      </c>
      <c r="C74" s="355">
        <v>-79860</v>
      </c>
      <c r="D74" s="136"/>
    </row>
    <row r="75" spans="1:4" s="282" customFormat="1">
      <c r="A75" s="354">
        <v>415100106</v>
      </c>
      <c r="B75" s="354" t="s">
        <v>586</v>
      </c>
      <c r="C75" s="355">
        <v>-539004.97</v>
      </c>
      <c r="D75" s="136"/>
    </row>
    <row r="76" spans="1:4" s="282" customFormat="1">
      <c r="A76" s="354">
        <v>416100101</v>
      </c>
      <c r="B76" s="354" t="s">
        <v>587</v>
      </c>
      <c r="C76" s="355">
        <v>-157192.51999999999</v>
      </c>
      <c r="D76" s="136"/>
    </row>
    <row r="77" spans="1:4" s="282" customFormat="1">
      <c r="A77" s="354">
        <v>416100102</v>
      </c>
      <c r="B77" s="354" t="s">
        <v>588</v>
      </c>
      <c r="C77" s="355">
        <v>-18896.32</v>
      </c>
      <c r="D77" s="136"/>
    </row>
    <row r="78" spans="1:4" s="282" customFormat="1">
      <c r="A78" s="354">
        <v>416100106</v>
      </c>
      <c r="B78" s="354" t="s">
        <v>589</v>
      </c>
      <c r="C78" s="355">
        <v>-16560.900000000001</v>
      </c>
      <c r="D78" s="136"/>
    </row>
    <row r="79" spans="1:4" s="282" customFormat="1">
      <c r="A79" s="354">
        <v>416100108</v>
      </c>
      <c r="B79" s="354" t="s">
        <v>590</v>
      </c>
      <c r="C79" s="355">
        <v>-35283.360000000001</v>
      </c>
      <c r="D79" s="136"/>
    </row>
    <row r="80" spans="1:4" s="282" customFormat="1">
      <c r="A80" s="354">
        <v>416100110</v>
      </c>
      <c r="B80" s="354" t="s">
        <v>591</v>
      </c>
      <c r="C80" s="355">
        <v>-178856.28</v>
      </c>
      <c r="D80" s="136"/>
    </row>
    <row r="81" spans="1:4" s="282" customFormat="1">
      <c r="A81" s="354">
        <v>416100111</v>
      </c>
      <c r="B81" s="354" t="s">
        <v>592</v>
      </c>
      <c r="C81" s="355">
        <v>-1407432.12</v>
      </c>
      <c r="D81" s="136"/>
    </row>
    <row r="82" spans="1:4" s="282" customFormat="1">
      <c r="A82" s="354">
        <v>416100112</v>
      </c>
      <c r="B82" s="354" t="s">
        <v>593</v>
      </c>
      <c r="C82" s="355">
        <v>-66838.490000000005</v>
      </c>
      <c r="D82" s="136"/>
    </row>
    <row r="83" spans="1:4" s="282" customFormat="1">
      <c r="A83" s="354">
        <v>416100113</v>
      </c>
      <c r="B83" s="354" t="s">
        <v>594</v>
      </c>
      <c r="C83" s="355">
        <v>-5588.8</v>
      </c>
      <c r="D83" s="136"/>
    </row>
    <row r="84" spans="1:4" s="282" customFormat="1">
      <c r="A84" s="354">
        <v>416100116</v>
      </c>
      <c r="B84" s="354" t="s">
        <v>595</v>
      </c>
      <c r="C84" s="355">
        <v>-195593.88</v>
      </c>
      <c r="D84" s="136"/>
    </row>
    <row r="85" spans="1:4" s="282" customFormat="1">
      <c r="A85" s="354">
        <v>416100117</v>
      </c>
      <c r="B85" s="354" t="s">
        <v>596</v>
      </c>
      <c r="C85" s="355">
        <v>-116783.59</v>
      </c>
      <c r="D85" s="136"/>
    </row>
    <row r="86" spans="1:4" s="19" customFormat="1">
      <c r="A86" s="155"/>
      <c r="B86" s="155" t="s">
        <v>259</v>
      </c>
      <c r="C86" s="148">
        <f>SUM(C8:C85)</f>
        <v>-32789417.740000006</v>
      </c>
      <c r="D86" s="144"/>
    </row>
    <row r="87" spans="1:4" s="19" customFormat="1">
      <c r="A87" s="156"/>
      <c r="B87" s="156"/>
      <c r="C87" s="27"/>
      <c r="D87" s="27"/>
    </row>
    <row r="88" spans="1:4" s="19" customFormat="1">
      <c r="A88" s="156"/>
      <c r="B88" s="156"/>
      <c r="C88" s="27"/>
      <c r="D88" s="27"/>
    </row>
    <row r="89" spans="1:4">
      <c r="A89" s="157"/>
      <c r="B89" s="157"/>
      <c r="C89" s="120"/>
      <c r="D89" s="120"/>
    </row>
    <row r="90" spans="1:4" ht="21.75" customHeight="1">
      <c r="A90" s="62" t="s">
        <v>258</v>
      </c>
      <c r="B90" s="62"/>
      <c r="C90" s="286"/>
      <c r="D90" s="277" t="s">
        <v>113</v>
      </c>
    </row>
    <row r="91" spans="1:4">
      <c r="A91" s="77"/>
      <c r="B91" s="77"/>
      <c r="C91" s="78"/>
      <c r="D91" s="94"/>
    </row>
    <row r="92" spans="1:4" ht="15" customHeight="1">
      <c r="A92" s="15" t="s">
        <v>46</v>
      </c>
      <c r="B92" s="16" t="s">
        <v>47</v>
      </c>
      <c r="C92" s="17" t="s">
        <v>48</v>
      </c>
      <c r="D92" s="17" t="s">
        <v>59</v>
      </c>
    </row>
    <row r="93" spans="1:4">
      <c r="A93" s="354">
        <v>421100101</v>
      </c>
      <c r="B93" s="354" t="s">
        <v>597</v>
      </c>
      <c r="C93" s="355">
        <v>-64138891.719999999</v>
      </c>
      <c r="D93" s="136"/>
    </row>
    <row r="94" spans="1:4">
      <c r="A94" s="354">
        <v>421100102</v>
      </c>
      <c r="B94" s="354" t="s">
        <v>598</v>
      </c>
      <c r="C94" s="355">
        <v>-14213.7</v>
      </c>
      <c r="D94" s="136"/>
    </row>
    <row r="95" spans="1:4">
      <c r="A95" s="354">
        <v>421100103</v>
      </c>
      <c r="B95" s="354" t="s">
        <v>599</v>
      </c>
      <c r="C95" s="355">
        <v>-1304203.75</v>
      </c>
      <c r="D95" s="136"/>
    </row>
    <row r="96" spans="1:4">
      <c r="A96" s="354">
        <v>421100104</v>
      </c>
      <c r="B96" s="354" t="s">
        <v>600</v>
      </c>
      <c r="C96" s="355">
        <v>-663412.35</v>
      </c>
      <c r="D96" s="136"/>
    </row>
    <row r="97" spans="1:4">
      <c r="A97" s="354">
        <v>421100105</v>
      </c>
      <c r="B97" s="354" t="s">
        <v>601</v>
      </c>
      <c r="C97" s="355">
        <v>-964964.54</v>
      </c>
      <c r="D97" s="136"/>
    </row>
    <row r="98" spans="1:4">
      <c r="A98" s="354">
        <v>421100106</v>
      </c>
      <c r="B98" s="354" t="s">
        <v>602</v>
      </c>
      <c r="C98" s="355">
        <v>-15369762.02</v>
      </c>
      <c r="D98" s="136"/>
    </row>
    <row r="99" spans="1:4">
      <c r="A99" s="354">
        <v>421100107</v>
      </c>
      <c r="B99" s="354" t="s">
        <v>603</v>
      </c>
      <c r="C99" s="355">
        <v>-3280643.95</v>
      </c>
      <c r="D99" s="136"/>
    </row>
    <row r="100" spans="1:4">
      <c r="A100" s="354">
        <v>421100108</v>
      </c>
      <c r="B100" s="354" t="s">
        <v>604</v>
      </c>
      <c r="C100" s="355">
        <v>-4343016.93</v>
      </c>
      <c r="D100" s="136"/>
    </row>
    <row r="101" spans="1:4">
      <c r="A101" s="354">
        <v>421100109</v>
      </c>
      <c r="B101" s="354" t="s">
        <v>605</v>
      </c>
      <c r="C101" s="355">
        <v>-185085.27</v>
      </c>
      <c r="D101" s="136"/>
    </row>
    <row r="102" spans="1:4">
      <c r="A102" s="354">
        <v>421100110</v>
      </c>
      <c r="B102" s="354" t="s">
        <v>606</v>
      </c>
      <c r="C102" s="355">
        <v>-6667223</v>
      </c>
      <c r="D102" s="136"/>
    </row>
    <row r="103" spans="1:4">
      <c r="A103" s="354">
        <v>421200101</v>
      </c>
      <c r="B103" s="354" t="s">
        <v>607</v>
      </c>
      <c r="C103" s="355">
        <v>-57199356</v>
      </c>
      <c r="D103" s="136"/>
    </row>
    <row r="104" spans="1:4">
      <c r="A104" s="354">
        <v>421200102</v>
      </c>
      <c r="B104" s="354" t="s">
        <v>608</v>
      </c>
      <c r="C104" s="355">
        <v>-1101314.27</v>
      </c>
      <c r="D104" s="136"/>
    </row>
    <row r="105" spans="1:4">
      <c r="A105" s="354">
        <v>421200103</v>
      </c>
      <c r="B105" s="354" t="s">
        <v>609</v>
      </c>
      <c r="C105" s="355">
        <v>-1112210.8500000001</v>
      </c>
      <c r="D105" s="136"/>
    </row>
    <row r="106" spans="1:4">
      <c r="A106" s="354">
        <v>421200104</v>
      </c>
      <c r="B106" s="354" t="s">
        <v>610</v>
      </c>
      <c r="C106" s="355">
        <v>-235202.23</v>
      </c>
      <c r="D106" s="136"/>
    </row>
    <row r="107" spans="1:4">
      <c r="A107" s="354">
        <v>421200201</v>
      </c>
      <c r="B107" s="354" t="s">
        <v>611</v>
      </c>
      <c r="C107" s="355">
        <v>-57053601</v>
      </c>
      <c r="D107" s="136"/>
    </row>
    <row r="108" spans="1:4">
      <c r="A108" s="354">
        <v>421200202</v>
      </c>
      <c r="B108" s="354" t="s">
        <v>612</v>
      </c>
      <c r="C108" s="355">
        <v>-116203.34</v>
      </c>
      <c r="D108" s="136"/>
    </row>
    <row r="109" spans="1:4">
      <c r="A109" s="354">
        <v>421300101</v>
      </c>
      <c r="B109" s="354" t="s">
        <v>613</v>
      </c>
      <c r="C109" s="355">
        <v>-16309009.289999999</v>
      </c>
      <c r="D109" s="136"/>
    </row>
    <row r="110" spans="1:4">
      <c r="A110" s="354">
        <v>421300105</v>
      </c>
      <c r="B110" s="354" t="s">
        <v>30</v>
      </c>
      <c r="C110" s="355">
        <v>-61304.54</v>
      </c>
      <c r="D110" s="136"/>
    </row>
    <row r="111" spans="1:4">
      <c r="A111" s="354">
        <v>421300201</v>
      </c>
      <c r="B111" s="354" t="s">
        <v>614</v>
      </c>
      <c r="C111" s="355">
        <v>-16909461.890000001</v>
      </c>
      <c r="D111" s="136"/>
    </row>
    <row r="112" spans="1:4">
      <c r="A112" s="354">
        <v>421300205</v>
      </c>
      <c r="B112" s="354" t="s">
        <v>30</v>
      </c>
      <c r="C112" s="355">
        <v>-77647.53</v>
      </c>
      <c r="D112" s="136"/>
    </row>
    <row r="113" spans="1:4">
      <c r="A113" s="354">
        <v>421300401</v>
      </c>
      <c r="B113" s="354" t="s">
        <v>615</v>
      </c>
      <c r="C113" s="355">
        <v>-12056.8</v>
      </c>
      <c r="D113" s="136"/>
    </row>
    <row r="114" spans="1:4">
      <c r="A114" s="155"/>
      <c r="B114" s="155" t="s">
        <v>275</v>
      </c>
      <c r="C114" s="148">
        <f>SUM(C93:C113)</f>
        <v>-247118784.97</v>
      </c>
      <c r="D114" s="144"/>
    </row>
    <row r="115" spans="1:4">
      <c r="A115" s="157"/>
      <c r="B115" s="157"/>
      <c r="C115" s="120"/>
      <c r="D115" s="120"/>
    </row>
    <row r="116" spans="1:4">
      <c r="A116" s="157"/>
      <c r="B116" s="157"/>
      <c r="C116" s="120"/>
      <c r="D116" s="120"/>
    </row>
    <row r="117" spans="1:4">
      <c r="A117" s="157"/>
      <c r="B117" s="157"/>
      <c r="C117" s="120"/>
      <c r="D117" s="120"/>
    </row>
    <row r="118" spans="1:4">
      <c r="A118" s="157"/>
      <c r="B118" s="157"/>
      <c r="C118" s="120"/>
      <c r="D118" s="120"/>
    </row>
    <row r="119" spans="1:4">
      <c r="A119" s="157"/>
      <c r="B119" s="157"/>
      <c r="C119" s="120"/>
      <c r="D119" s="120"/>
    </row>
    <row r="120" spans="1:4">
      <c r="A120" s="157"/>
      <c r="B120" s="157"/>
      <c r="C120" s="120"/>
      <c r="D120" s="120"/>
    </row>
    <row r="121" spans="1:4">
      <c r="A121" s="157"/>
      <c r="B121" s="157"/>
      <c r="C121" s="120"/>
      <c r="D121" s="120"/>
    </row>
    <row r="122" spans="1:4">
      <c r="A122" s="157"/>
      <c r="B122" s="157"/>
      <c r="C122" s="120"/>
      <c r="D122" s="120"/>
    </row>
    <row r="123" spans="1:4">
      <c r="A123" s="157"/>
      <c r="B123" s="157"/>
      <c r="C123" s="120"/>
      <c r="D123" s="120"/>
    </row>
    <row r="124" spans="1:4">
      <c r="A124" s="157"/>
      <c r="B124" s="157"/>
      <c r="C124" s="120"/>
      <c r="D124" s="120"/>
    </row>
    <row r="125" spans="1:4">
      <c r="A125" s="157"/>
      <c r="B125" s="157"/>
      <c r="C125" s="120"/>
      <c r="D125" s="120"/>
    </row>
    <row r="126" spans="1:4">
      <c r="A126" s="157"/>
      <c r="B126" s="157"/>
      <c r="C126" s="120"/>
      <c r="D126" s="120"/>
    </row>
    <row r="127" spans="1:4">
      <c r="A127" s="157"/>
      <c r="B127" s="157"/>
      <c r="C127" s="120"/>
      <c r="D127" s="120"/>
    </row>
    <row r="128" spans="1:4">
      <c r="A128" s="157"/>
      <c r="B128" s="157"/>
      <c r="C128" s="120"/>
      <c r="D128" s="120"/>
    </row>
    <row r="129" spans="1:4">
      <c r="A129" s="157"/>
      <c r="B129" s="157"/>
      <c r="C129" s="120"/>
      <c r="D129" s="120"/>
    </row>
    <row r="130" spans="1:4">
      <c r="A130" s="157"/>
      <c r="B130" s="157"/>
      <c r="C130" s="120"/>
      <c r="D130" s="120"/>
    </row>
    <row r="131" spans="1:4">
      <c r="A131" s="157"/>
      <c r="B131" s="157"/>
      <c r="C131" s="120"/>
      <c r="D131" s="120"/>
    </row>
  </sheetData>
  <dataValidations count="4">
    <dataValidation allowBlank="1" showInputMessage="1" showErrorMessage="1" prompt="Características cualitativas significativas que les impacten financieramente." sqref="D7 D92"/>
    <dataValidation allowBlank="1" showInputMessage="1" showErrorMessage="1" prompt="Corresponde al nombre o descripción de la cuenta de acuerdo al Plan de Cuentas emitido por el CONAC." sqref="B7 B92"/>
    <dataValidation allowBlank="1" showInputMessage="1" showErrorMessage="1" prompt="Corresponde al número de la cuenta de acuerdo al Plan de Cuentas emitido por el CONAC (DOF 23/12/2015)." sqref="A7 A92"/>
    <dataValidation allowBlank="1" showInputMessage="1" showErrorMessage="1" prompt="Saldo final de la Información Financiera Trimestral que se presenta (trimestral: 1er, 2do, 3ro. o 4to.)." sqref="C7 C92"/>
  </dataValidations>
  <pageMargins left="0.70866141732283472" right="0.70866141732283472" top="0.98425196850393704" bottom="0.98425196850393704" header="0.31496062992125984" footer="0.31496062992125984"/>
  <pageSetup scale="7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zoomScaleNormal="100" zoomScaleSheetLayoutView="100" workbookViewId="0">
      <selection activeCell="D39" sqref="D39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6" width="11.42578125" style="8" customWidth="1"/>
    <col min="7" max="16384" width="11.42578125" style="8"/>
  </cols>
  <sheetData>
    <row r="1" spans="1:5">
      <c r="A1" s="73" t="s">
        <v>43</v>
      </c>
      <c r="B1" s="73"/>
      <c r="C1" s="6"/>
      <c r="E1" s="7"/>
    </row>
    <row r="2" spans="1:5">
      <c r="A2" s="73" t="s">
        <v>0</v>
      </c>
      <c r="B2" s="73"/>
      <c r="C2" s="6"/>
    </row>
    <row r="3" spans="1:5">
      <c r="A3" s="42"/>
      <c r="B3" s="42"/>
      <c r="C3" s="74"/>
      <c r="D3" s="42"/>
      <c r="E3" s="42"/>
    </row>
    <row r="4" spans="1:5">
      <c r="A4" s="42"/>
      <c r="B4" s="42"/>
      <c r="C4" s="74"/>
      <c r="D4" s="42"/>
      <c r="E4" s="42"/>
    </row>
    <row r="5" spans="1:5" ht="11.25" customHeight="1">
      <c r="A5" s="62" t="s">
        <v>138</v>
      </c>
      <c r="B5" s="62"/>
      <c r="C5" s="74"/>
      <c r="E5" s="12" t="s">
        <v>282</v>
      </c>
    </row>
    <row r="6" spans="1:5">
      <c r="A6" s="77"/>
      <c r="B6" s="77"/>
      <c r="C6" s="78"/>
      <c r="D6" s="77"/>
      <c r="E6" s="94"/>
    </row>
    <row r="7" spans="1:5" ht="15" customHeight="1">
      <c r="A7" s="15" t="s">
        <v>46</v>
      </c>
      <c r="B7" s="16" t="s">
        <v>47</v>
      </c>
      <c r="C7" s="17" t="s">
        <v>48</v>
      </c>
      <c r="D7" s="23" t="s">
        <v>89</v>
      </c>
      <c r="E7" s="17" t="s">
        <v>59</v>
      </c>
    </row>
    <row r="8" spans="1:5">
      <c r="A8" s="95"/>
      <c r="B8" s="95"/>
      <c r="C8" s="96"/>
      <c r="D8" s="49"/>
      <c r="E8" s="49"/>
    </row>
    <row r="9" spans="1:5" s="282" customFormat="1">
      <c r="A9" s="95"/>
      <c r="B9" s="95"/>
      <c r="C9" s="96"/>
      <c r="D9" s="49"/>
      <c r="E9" s="49"/>
    </row>
    <row r="10" spans="1:5" s="282" customFormat="1">
      <c r="A10" s="95"/>
      <c r="B10" s="95"/>
      <c r="C10" s="96"/>
      <c r="D10" s="49"/>
      <c r="E10" s="49"/>
    </row>
    <row r="11" spans="1:5">
      <c r="A11" s="95"/>
      <c r="B11" s="95"/>
      <c r="C11" s="96"/>
      <c r="D11" s="49"/>
      <c r="E11" s="49"/>
    </row>
    <row r="12" spans="1:5">
      <c r="A12" s="95"/>
      <c r="B12" s="95"/>
      <c r="C12" s="96"/>
      <c r="D12" s="49"/>
      <c r="E12" s="49"/>
    </row>
    <row r="13" spans="1:5">
      <c r="A13" s="95"/>
      <c r="B13" s="95"/>
      <c r="C13" s="96"/>
      <c r="D13" s="49"/>
      <c r="E13" s="49"/>
    </row>
    <row r="14" spans="1:5">
      <c r="A14" s="29"/>
      <c r="B14" s="155" t="s">
        <v>276</v>
      </c>
      <c r="C14" s="30">
        <f>SUM(C8:C13)</f>
        <v>0</v>
      </c>
      <c r="D14" s="79"/>
      <c r="E14" s="79"/>
    </row>
  </sheetData>
  <dataValidations count="5">
    <dataValidation allowBlank="1" showInputMessage="1" showErrorMessage="1" prompt="Características cualitativas significativas que les impacten financieramente." sqref="E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final de la Información Financiera Trimestral que se presenta (trimestral: 1er, 2do, 3ro. o 4to.)." sqref="C7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C38"/>
  <sheetViews>
    <sheetView tabSelected="1" zoomScaleNormal="100" zoomScaleSheetLayoutView="100" workbookViewId="0">
      <pane ySplit="2" topLeftCell="A3" activePane="bottomLeft" state="frozen"/>
      <selection pane="bottomLeft" activeCell="F25" sqref="F25"/>
    </sheetView>
  </sheetViews>
  <sheetFormatPr baseColWidth="10" defaultColWidth="12.85546875" defaultRowHeight="11.25"/>
  <cols>
    <col min="1" max="1" width="14.7109375" style="2" customWidth="1"/>
    <col min="2" max="2" width="63.7109375" style="2" bestFit="1" customWidth="1"/>
    <col min="3" max="16384" width="12.85546875" style="2"/>
  </cols>
  <sheetData>
    <row r="1" spans="1:3" ht="35.1" customHeight="1">
      <c r="A1" s="365" t="s">
        <v>157</v>
      </c>
      <c r="B1" s="366"/>
      <c r="C1" s="1"/>
    </row>
    <row r="2" spans="1:3" ht="15" customHeight="1">
      <c r="A2" s="278" t="s">
        <v>155</v>
      </c>
      <c r="B2" s="279" t="s">
        <v>156</v>
      </c>
    </row>
    <row r="3" spans="1:3">
      <c r="A3" s="213"/>
      <c r="B3" s="217"/>
    </row>
    <row r="4" spans="1:3">
      <c r="A4" s="214"/>
      <c r="B4" s="218" t="s">
        <v>197</v>
      </c>
    </row>
    <row r="5" spans="1:3">
      <c r="A5" s="214"/>
      <c r="B5" s="218"/>
    </row>
    <row r="6" spans="1:3">
      <c r="A6" s="214"/>
      <c r="B6" s="240" t="s">
        <v>0</v>
      </c>
    </row>
    <row r="7" spans="1:3">
      <c r="A7" s="214" t="s">
        <v>1</v>
      </c>
      <c r="B7" s="219" t="s">
        <v>2</v>
      </c>
    </row>
    <row r="8" spans="1:3">
      <c r="A8" s="214" t="s">
        <v>3</v>
      </c>
      <c r="B8" s="219" t="s">
        <v>4</v>
      </c>
    </row>
    <row r="9" spans="1:3">
      <c r="A9" s="214" t="s">
        <v>5</v>
      </c>
      <c r="B9" s="219" t="s">
        <v>6</v>
      </c>
    </row>
    <row r="10" spans="1:3">
      <c r="A10" s="214" t="s">
        <v>318</v>
      </c>
      <c r="B10" s="219" t="s">
        <v>319</v>
      </c>
    </row>
    <row r="11" spans="1:3">
      <c r="A11" s="214" t="s">
        <v>7</v>
      </c>
      <c r="B11" s="219" t="s">
        <v>8</v>
      </c>
    </row>
    <row r="12" spans="1:3">
      <c r="A12" s="214" t="s">
        <v>9</v>
      </c>
      <c r="B12" s="219" t="s">
        <v>10</v>
      </c>
    </row>
    <row r="13" spans="1:3">
      <c r="A13" s="214" t="s">
        <v>11</v>
      </c>
      <c r="B13" s="219" t="s">
        <v>12</v>
      </c>
    </row>
    <row r="14" spans="1:3">
      <c r="A14" s="214" t="s">
        <v>13</v>
      </c>
      <c r="B14" s="219" t="s">
        <v>14</v>
      </c>
    </row>
    <row r="15" spans="1:3">
      <c r="A15" s="214" t="s">
        <v>15</v>
      </c>
      <c r="B15" s="219" t="s">
        <v>16</v>
      </c>
    </row>
    <row r="16" spans="1:3">
      <c r="A16" s="214" t="s">
        <v>17</v>
      </c>
      <c r="B16" s="219" t="s">
        <v>18</v>
      </c>
    </row>
    <row r="17" spans="1:2">
      <c r="A17" s="214" t="s">
        <v>19</v>
      </c>
      <c r="B17" s="219" t="s">
        <v>20</v>
      </c>
    </row>
    <row r="18" spans="1:2">
      <c r="A18" s="214" t="s">
        <v>21</v>
      </c>
      <c r="B18" s="219" t="s">
        <v>22</v>
      </c>
    </row>
    <row r="19" spans="1:2">
      <c r="A19" s="214" t="s">
        <v>23</v>
      </c>
      <c r="B19" s="219" t="s">
        <v>24</v>
      </c>
    </row>
    <row r="20" spans="1:2">
      <c r="A20" s="214" t="s">
        <v>25</v>
      </c>
      <c r="B20" s="219" t="s">
        <v>26</v>
      </c>
    </row>
    <row r="21" spans="1:2">
      <c r="A21" s="214" t="s">
        <v>27</v>
      </c>
      <c r="B21" s="219" t="s">
        <v>28</v>
      </c>
    </row>
    <row r="22" spans="1:2">
      <c r="A22" s="214" t="s">
        <v>284</v>
      </c>
      <c r="B22" s="219" t="s">
        <v>29</v>
      </c>
    </row>
    <row r="23" spans="1:2">
      <c r="A23" s="214" t="s">
        <v>285</v>
      </c>
      <c r="B23" s="219" t="s">
        <v>30</v>
      </c>
    </row>
    <row r="24" spans="1:2">
      <c r="A24" s="214" t="s">
        <v>286</v>
      </c>
      <c r="B24" s="219" t="s">
        <v>31</v>
      </c>
    </row>
    <row r="25" spans="1:2">
      <c r="A25" s="214" t="s">
        <v>32</v>
      </c>
      <c r="B25" s="219" t="s">
        <v>33</v>
      </c>
    </row>
    <row r="26" spans="1:2">
      <c r="A26" s="214" t="s">
        <v>34</v>
      </c>
      <c r="B26" s="219" t="s">
        <v>35</v>
      </c>
    </row>
    <row r="27" spans="1:2">
      <c r="A27" s="214" t="s">
        <v>36</v>
      </c>
      <c r="B27" s="219" t="s">
        <v>37</v>
      </c>
    </row>
    <row r="28" spans="1:2">
      <c r="A28" s="214" t="s">
        <v>38</v>
      </c>
      <c r="B28" s="219" t="s">
        <v>39</v>
      </c>
    </row>
    <row r="29" spans="1:2">
      <c r="A29" s="214" t="s">
        <v>260</v>
      </c>
      <c r="B29" s="219" t="s">
        <v>261</v>
      </c>
    </row>
    <row r="30" spans="1:2">
      <c r="A30" s="214"/>
      <c r="B30" s="219"/>
    </row>
    <row r="31" spans="1:2">
      <c r="A31" s="214"/>
      <c r="B31" s="240"/>
    </row>
    <row r="32" spans="1:2">
      <c r="A32" s="214" t="s">
        <v>213</v>
      </c>
      <c r="B32" s="219" t="s">
        <v>195</v>
      </c>
    </row>
    <row r="33" spans="1:2">
      <c r="A33" s="214" t="s">
        <v>214</v>
      </c>
      <c r="B33" s="219" t="s">
        <v>196</v>
      </c>
    </row>
    <row r="34" spans="1:2">
      <c r="A34" s="214"/>
      <c r="B34" s="219"/>
    </row>
    <row r="35" spans="1:2">
      <c r="A35" s="214"/>
      <c r="B35" s="218" t="s">
        <v>198</v>
      </c>
    </row>
    <row r="36" spans="1:2">
      <c r="A36" s="214" t="s">
        <v>210</v>
      </c>
      <c r="B36" s="219" t="s">
        <v>41</v>
      </c>
    </row>
    <row r="37" spans="1:2">
      <c r="A37" s="214"/>
      <c r="B37" s="219" t="s">
        <v>42</v>
      </c>
    </row>
    <row r="38" spans="1:2" ht="12" thickBot="1">
      <c r="A38" s="215"/>
      <c r="B38" s="216"/>
    </row>
  </sheetData>
  <sheetProtection algorithmName="SHA-512" hashValue="57ZNcwWhU4oGpwrQV2/u7VIJEQHd5AHZEGXlcXTuBYlztGcGf4kndt0hCpqRf4XsaHTk2sWU2yiNew46aVqDKg==" saltValue="iTG4hN3+S4mXaeZCf6rZBg==" spinCount="100000" sheet="1" objects="1" scenarios="1" autoFilter="0"/>
  <mergeCells count="1">
    <mergeCell ref="A1:B1"/>
  </mergeCells>
  <printOptions horizontalCentered="1"/>
  <pageMargins left="0.11811023622047245" right="0.11811023622047245" top="0.55118110236220474" bottom="0.35433070866141736" header="0.31496062992125984" footer="0.31496062992125984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topLeftCell="A76" zoomScaleNormal="100" zoomScaleSheetLayoutView="100" workbookViewId="0">
      <selection activeCell="C121" sqref="C121"/>
    </sheetView>
  </sheetViews>
  <sheetFormatPr baseColWidth="10" defaultRowHeight="11.25"/>
  <cols>
    <col min="1" max="1" width="20.7109375" style="157" customWidth="1"/>
    <col min="2" max="2" width="50.7109375" style="157" customWidth="1"/>
    <col min="3" max="3" width="17.7109375" style="120" customWidth="1"/>
    <col min="4" max="4" width="17.7109375" style="197" customWidth="1"/>
    <col min="5" max="5" width="17.7109375" style="198" customWidth="1"/>
    <col min="6" max="8" width="11.42578125" style="157"/>
    <col min="9" max="16384" width="11.42578125" style="8"/>
  </cols>
  <sheetData>
    <row r="1" spans="1:8" s="42" customFormat="1" ht="11.25" customHeight="1">
      <c r="A1" s="73" t="s">
        <v>43</v>
      </c>
      <c r="B1" s="73"/>
      <c r="C1" s="74"/>
      <c r="D1" s="97"/>
      <c r="E1" s="7"/>
    </row>
    <row r="2" spans="1:8" s="42" customFormat="1" ht="11.25" customHeight="1">
      <c r="A2" s="73" t="s">
        <v>0</v>
      </c>
      <c r="B2" s="73"/>
      <c r="C2" s="74"/>
      <c r="D2" s="97"/>
      <c r="E2" s="98"/>
    </row>
    <row r="3" spans="1:8" s="42" customFormat="1" ht="10.5" customHeight="1">
      <c r="C3" s="74"/>
      <c r="D3" s="97"/>
      <c r="E3" s="98"/>
    </row>
    <row r="4" spans="1:8" s="42" customFormat="1" ht="10.5" customHeight="1">
      <c r="C4" s="74"/>
      <c r="D4" s="97"/>
      <c r="E4" s="98"/>
    </row>
    <row r="5" spans="1:8" s="42" customFormat="1" ht="11.25" customHeight="1">
      <c r="A5" s="10" t="s">
        <v>208</v>
      </c>
      <c r="B5" s="10"/>
      <c r="C5" s="74"/>
      <c r="D5" s="99"/>
      <c r="E5" s="100" t="s">
        <v>281</v>
      </c>
    </row>
    <row r="6" spans="1:8" ht="11.25" customHeight="1">
      <c r="A6" s="13"/>
      <c r="B6" s="13"/>
      <c r="C6" s="4"/>
      <c r="D6" s="101"/>
      <c r="E6" s="3"/>
      <c r="F6" s="8"/>
      <c r="G6" s="8"/>
      <c r="H6" s="8"/>
    </row>
    <row r="7" spans="1:8" ht="15" customHeight="1">
      <c r="A7" s="15" t="s">
        <v>46</v>
      </c>
      <c r="B7" s="16" t="s">
        <v>47</v>
      </c>
      <c r="C7" s="17" t="s">
        <v>48</v>
      </c>
      <c r="D7" s="207" t="s">
        <v>114</v>
      </c>
      <c r="E7" s="102" t="s">
        <v>115</v>
      </c>
      <c r="F7" s="8"/>
      <c r="G7" s="8"/>
      <c r="H7" s="8"/>
    </row>
    <row r="8" spans="1:8">
      <c r="A8" s="354">
        <v>511101111</v>
      </c>
      <c r="B8" s="354" t="s">
        <v>616</v>
      </c>
      <c r="C8" s="355">
        <v>3642966</v>
      </c>
      <c r="D8" s="355">
        <v>2.1637</v>
      </c>
      <c r="E8" s="199"/>
    </row>
    <row r="9" spans="1:8">
      <c r="A9" s="354">
        <v>511101131</v>
      </c>
      <c r="B9" s="354" t="s">
        <v>617</v>
      </c>
      <c r="C9" s="355">
        <v>55317523.32</v>
      </c>
      <c r="D9" s="355">
        <v>32.854999999999997</v>
      </c>
      <c r="E9" s="199"/>
    </row>
    <row r="10" spans="1:8">
      <c r="A10" s="354">
        <v>511201221</v>
      </c>
      <c r="B10" s="354" t="s">
        <v>618</v>
      </c>
      <c r="C10" s="355">
        <v>439100</v>
      </c>
      <c r="D10" s="355">
        <v>0.26079999999999998</v>
      </c>
      <c r="E10" s="199"/>
    </row>
    <row r="11" spans="1:8">
      <c r="A11" s="354">
        <v>511301311</v>
      </c>
      <c r="B11" s="354" t="s">
        <v>619</v>
      </c>
      <c r="C11" s="355">
        <v>27915.8</v>
      </c>
      <c r="D11" s="355">
        <v>1.66E-2</v>
      </c>
      <c r="E11" s="199"/>
    </row>
    <row r="12" spans="1:8">
      <c r="A12" s="354">
        <v>511301312</v>
      </c>
      <c r="B12" s="354" t="s">
        <v>620</v>
      </c>
      <c r="C12" s="355">
        <v>1193179.22</v>
      </c>
      <c r="D12" s="355">
        <v>0.7087</v>
      </c>
      <c r="E12" s="199"/>
    </row>
    <row r="13" spans="1:8">
      <c r="A13" s="354">
        <v>511301321</v>
      </c>
      <c r="B13" s="354" t="s">
        <v>621</v>
      </c>
      <c r="C13" s="355">
        <v>828846.11</v>
      </c>
      <c r="D13" s="355">
        <v>0.49230000000000002</v>
      </c>
      <c r="E13" s="199"/>
    </row>
    <row r="14" spans="1:8">
      <c r="A14" s="354">
        <v>511301323</v>
      </c>
      <c r="B14" s="354" t="s">
        <v>622</v>
      </c>
      <c r="C14" s="355">
        <v>1257168.01</v>
      </c>
      <c r="D14" s="355">
        <v>0.74670000000000003</v>
      </c>
      <c r="E14" s="199"/>
    </row>
    <row r="15" spans="1:8">
      <c r="A15" s="354">
        <v>511301331</v>
      </c>
      <c r="B15" s="354" t="s">
        <v>623</v>
      </c>
      <c r="C15" s="355">
        <v>245500</v>
      </c>
      <c r="D15" s="355">
        <v>0.14580000000000001</v>
      </c>
      <c r="E15" s="199"/>
    </row>
    <row r="16" spans="1:8">
      <c r="A16" s="354">
        <v>511301342</v>
      </c>
      <c r="B16" s="354" t="s">
        <v>624</v>
      </c>
      <c r="C16" s="355">
        <v>21900</v>
      </c>
      <c r="D16" s="355">
        <v>1.2999999999999999E-2</v>
      </c>
      <c r="E16" s="199"/>
    </row>
    <row r="17" spans="1:5">
      <c r="A17" s="354">
        <v>511401413</v>
      </c>
      <c r="B17" s="354" t="s">
        <v>625</v>
      </c>
      <c r="C17" s="355">
        <v>5705368.5999999996</v>
      </c>
      <c r="D17" s="355">
        <v>3.3885999999999998</v>
      </c>
      <c r="E17" s="199"/>
    </row>
    <row r="18" spans="1:5">
      <c r="A18" s="354">
        <v>511501521</v>
      </c>
      <c r="B18" s="354" t="s">
        <v>626</v>
      </c>
      <c r="C18" s="355">
        <v>148374</v>
      </c>
      <c r="D18" s="355">
        <v>8.8099999999999998E-2</v>
      </c>
      <c r="E18" s="199"/>
    </row>
    <row r="19" spans="1:5">
      <c r="A19" s="354">
        <v>511501522</v>
      </c>
      <c r="B19" s="354" t="s">
        <v>627</v>
      </c>
      <c r="C19" s="355">
        <v>2205082.1800000002</v>
      </c>
      <c r="D19" s="355">
        <v>1.3097000000000001</v>
      </c>
      <c r="E19" s="199"/>
    </row>
    <row r="20" spans="1:5">
      <c r="A20" s="354">
        <v>511501541</v>
      </c>
      <c r="B20" s="354" t="s">
        <v>628</v>
      </c>
      <c r="C20" s="355">
        <v>317458.5</v>
      </c>
      <c r="D20" s="355">
        <v>0.1885</v>
      </c>
      <c r="E20" s="199"/>
    </row>
    <row r="21" spans="1:5">
      <c r="A21" s="354">
        <v>511501591</v>
      </c>
      <c r="B21" s="354" t="s">
        <v>629</v>
      </c>
      <c r="C21" s="355">
        <v>687500</v>
      </c>
      <c r="D21" s="355">
        <v>0.4083</v>
      </c>
      <c r="E21" s="199"/>
    </row>
    <row r="22" spans="1:5">
      <c r="A22" s="354">
        <v>511501592</v>
      </c>
      <c r="B22" s="354" t="s">
        <v>630</v>
      </c>
      <c r="C22" s="355">
        <v>875329.35</v>
      </c>
      <c r="D22" s="355">
        <v>0.51990000000000003</v>
      </c>
      <c r="E22" s="199"/>
    </row>
    <row r="23" spans="1:5">
      <c r="A23" s="354">
        <v>511501593</v>
      </c>
      <c r="B23" s="354" t="s">
        <v>631</v>
      </c>
      <c r="C23" s="355">
        <v>5854290</v>
      </c>
      <c r="D23" s="355">
        <v>3.4771000000000001</v>
      </c>
      <c r="E23" s="199"/>
    </row>
    <row r="24" spans="1:5">
      <c r="A24" s="354">
        <v>511501594</v>
      </c>
      <c r="B24" s="354" t="s">
        <v>632</v>
      </c>
      <c r="C24" s="355">
        <v>2248350</v>
      </c>
      <c r="D24" s="355">
        <v>1.3353999999999999</v>
      </c>
      <c r="E24" s="199"/>
    </row>
    <row r="25" spans="1:5">
      <c r="A25" s="354">
        <v>511501595</v>
      </c>
      <c r="B25" s="354" t="s">
        <v>633</v>
      </c>
      <c r="C25" s="355">
        <v>372605.7</v>
      </c>
      <c r="D25" s="355">
        <v>0.2213</v>
      </c>
      <c r="E25" s="199"/>
    </row>
    <row r="26" spans="1:5">
      <c r="A26" s="354">
        <v>511601713</v>
      </c>
      <c r="B26" s="354" t="s">
        <v>634</v>
      </c>
      <c r="C26" s="355">
        <v>2466136.2999999998</v>
      </c>
      <c r="D26" s="355">
        <v>1.4646999999999999</v>
      </c>
      <c r="E26" s="199"/>
    </row>
    <row r="27" spans="1:5">
      <c r="A27" s="354">
        <v>511601714</v>
      </c>
      <c r="B27" s="354" t="s">
        <v>635</v>
      </c>
      <c r="C27" s="355">
        <v>2467529.7999999998</v>
      </c>
      <c r="D27" s="355">
        <v>1.4656</v>
      </c>
      <c r="E27" s="199"/>
    </row>
    <row r="28" spans="1:5">
      <c r="A28" s="354">
        <v>512102111</v>
      </c>
      <c r="B28" s="354" t="s">
        <v>636</v>
      </c>
      <c r="C28" s="355">
        <v>974719.28</v>
      </c>
      <c r="D28" s="355">
        <v>0.57889999999999997</v>
      </c>
      <c r="E28" s="199"/>
    </row>
    <row r="29" spans="1:5">
      <c r="A29" s="354">
        <v>512102141</v>
      </c>
      <c r="B29" s="354" t="s">
        <v>637</v>
      </c>
      <c r="C29" s="355">
        <v>668596.27</v>
      </c>
      <c r="D29" s="355">
        <v>0.39710000000000001</v>
      </c>
      <c r="E29" s="199"/>
    </row>
    <row r="30" spans="1:5">
      <c r="A30" s="354">
        <v>512102151</v>
      </c>
      <c r="B30" s="354" t="s">
        <v>638</v>
      </c>
      <c r="C30" s="355">
        <v>162456.39000000001</v>
      </c>
      <c r="D30" s="355">
        <v>9.6500000000000002E-2</v>
      </c>
      <c r="E30" s="199"/>
    </row>
    <row r="31" spans="1:5">
      <c r="A31" s="354">
        <v>512102161</v>
      </c>
      <c r="B31" s="354" t="s">
        <v>639</v>
      </c>
      <c r="C31" s="355">
        <v>187900.03</v>
      </c>
      <c r="D31" s="355">
        <v>0.1116</v>
      </c>
      <c r="E31" s="199"/>
    </row>
    <row r="32" spans="1:5">
      <c r="A32" s="354">
        <v>512102171</v>
      </c>
      <c r="B32" s="354" t="s">
        <v>640</v>
      </c>
      <c r="C32" s="355">
        <v>4502.42</v>
      </c>
      <c r="D32" s="355">
        <v>2.7000000000000001E-3</v>
      </c>
      <c r="E32" s="199"/>
    </row>
    <row r="33" spans="1:5">
      <c r="A33" s="354">
        <v>512202212</v>
      </c>
      <c r="B33" s="354" t="s">
        <v>641</v>
      </c>
      <c r="C33" s="355">
        <v>168532.76</v>
      </c>
      <c r="D33" s="355">
        <v>0.10009999999999999</v>
      </c>
      <c r="E33" s="199"/>
    </row>
    <row r="34" spans="1:5">
      <c r="A34" s="354">
        <v>512202214</v>
      </c>
      <c r="B34" s="354" t="s">
        <v>642</v>
      </c>
      <c r="C34" s="355">
        <v>233439.24</v>
      </c>
      <c r="D34" s="355">
        <v>0.1386</v>
      </c>
      <c r="E34" s="199"/>
    </row>
    <row r="35" spans="1:5">
      <c r="A35" s="354">
        <v>512202221</v>
      </c>
      <c r="B35" s="354" t="s">
        <v>643</v>
      </c>
      <c r="C35" s="355">
        <v>34779.360000000001</v>
      </c>
      <c r="D35" s="355">
        <v>2.07E-2</v>
      </c>
      <c r="E35" s="199"/>
    </row>
    <row r="36" spans="1:5">
      <c r="A36" s="354">
        <v>512202231</v>
      </c>
      <c r="B36" s="354" t="s">
        <v>644</v>
      </c>
      <c r="C36" s="355">
        <v>466.32</v>
      </c>
      <c r="D36" s="355">
        <v>2.9999999999999997E-4</v>
      </c>
      <c r="E36" s="199"/>
    </row>
    <row r="37" spans="1:5">
      <c r="A37" s="354">
        <v>512402411</v>
      </c>
      <c r="B37" s="354" t="s">
        <v>645</v>
      </c>
      <c r="C37" s="355">
        <v>70254.64</v>
      </c>
      <c r="D37" s="355">
        <v>4.1700000000000001E-2</v>
      </c>
      <c r="E37" s="199"/>
    </row>
    <row r="38" spans="1:5">
      <c r="A38" s="354">
        <v>512402421</v>
      </c>
      <c r="B38" s="354" t="s">
        <v>646</v>
      </c>
      <c r="C38" s="355">
        <v>35826.080000000002</v>
      </c>
      <c r="D38" s="355">
        <v>2.1299999999999999E-2</v>
      </c>
      <c r="E38" s="199"/>
    </row>
    <row r="39" spans="1:5">
      <c r="A39" s="354">
        <v>512402431</v>
      </c>
      <c r="B39" s="354" t="s">
        <v>647</v>
      </c>
      <c r="C39" s="355">
        <v>13384.59</v>
      </c>
      <c r="D39" s="355">
        <v>7.9000000000000008E-3</v>
      </c>
      <c r="E39" s="199"/>
    </row>
    <row r="40" spans="1:5">
      <c r="A40" s="354">
        <v>512402441</v>
      </c>
      <c r="B40" s="354" t="s">
        <v>648</v>
      </c>
      <c r="C40" s="355">
        <v>230</v>
      </c>
      <c r="D40" s="355">
        <v>1E-4</v>
      </c>
      <c r="E40" s="199"/>
    </row>
    <row r="41" spans="1:5">
      <c r="A41" s="354">
        <v>512402451</v>
      </c>
      <c r="B41" s="354" t="s">
        <v>649</v>
      </c>
      <c r="C41" s="355">
        <v>2783.41</v>
      </c>
      <c r="D41" s="355">
        <v>1.6999999999999999E-3</v>
      </c>
      <c r="E41" s="199"/>
    </row>
    <row r="42" spans="1:5">
      <c r="A42" s="354">
        <v>512402461</v>
      </c>
      <c r="B42" s="354" t="s">
        <v>650</v>
      </c>
      <c r="C42" s="355">
        <v>2140135.06</v>
      </c>
      <c r="D42" s="355">
        <v>1.2710999999999999</v>
      </c>
      <c r="E42" s="199"/>
    </row>
    <row r="43" spans="1:5">
      <c r="A43" s="354">
        <v>512402471</v>
      </c>
      <c r="B43" s="354" t="s">
        <v>651</v>
      </c>
      <c r="C43" s="355">
        <v>96540.09</v>
      </c>
      <c r="D43" s="355">
        <v>5.7299999999999997E-2</v>
      </c>
      <c r="E43" s="199"/>
    </row>
    <row r="44" spans="1:5">
      <c r="A44" s="354">
        <v>512402481</v>
      </c>
      <c r="B44" s="354" t="s">
        <v>652</v>
      </c>
      <c r="C44" s="355">
        <v>2605</v>
      </c>
      <c r="D44" s="355">
        <v>1.5E-3</v>
      </c>
      <c r="E44" s="199"/>
    </row>
    <row r="45" spans="1:5">
      <c r="A45" s="354">
        <v>512402491</v>
      </c>
      <c r="B45" s="354" t="s">
        <v>653</v>
      </c>
      <c r="C45" s="355">
        <v>228749.77</v>
      </c>
      <c r="D45" s="355">
        <v>0.13589999999999999</v>
      </c>
      <c r="E45" s="199"/>
    </row>
    <row r="46" spans="1:5">
      <c r="A46" s="354">
        <v>512402492</v>
      </c>
      <c r="B46" s="354" t="s">
        <v>654</v>
      </c>
      <c r="C46" s="355">
        <v>6035.3</v>
      </c>
      <c r="D46" s="355">
        <v>3.5999999999999999E-3</v>
      </c>
      <c r="E46" s="199"/>
    </row>
    <row r="47" spans="1:5">
      <c r="A47" s="354">
        <v>512402493</v>
      </c>
      <c r="B47" s="354" t="s">
        <v>655</v>
      </c>
      <c r="C47" s="355">
        <v>3312.22</v>
      </c>
      <c r="D47" s="355">
        <v>2E-3</v>
      </c>
      <c r="E47" s="199"/>
    </row>
    <row r="48" spans="1:5">
      <c r="A48" s="354">
        <v>512502511</v>
      </c>
      <c r="B48" s="354" t="s">
        <v>656</v>
      </c>
      <c r="C48" s="355">
        <v>4500</v>
      </c>
      <c r="D48" s="355">
        <v>2.7000000000000001E-3</v>
      </c>
      <c r="E48" s="199"/>
    </row>
    <row r="49" spans="1:5">
      <c r="A49" s="354">
        <v>512502521</v>
      </c>
      <c r="B49" s="354" t="s">
        <v>657</v>
      </c>
      <c r="C49" s="355">
        <v>3132</v>
      </c>
      <c r="D49" s="355">
        <v>1.9E-3</v>
      </c>
      <c r="E49" s="199"/>
    </row>
    <row r="50" spans="1:5">
      <c r="A50" s="354">
        <v>512502522</v>
      </c>
      <c r="B50" s="354" t="s">
        <v>658</v>
      </c>
      <c r="C50" s="355">
        <v>13094.75</v>
      </c>
      <c r="D50" s="355">
        <v>7.7999999999999996E-3</v>
      </c>
      <c r="E50" s="199"/>
    </row>
    <row r="51" spans="1:5">
      <c r="A51" s="354">
        <v>512502531</v>
      </c>
      <c r="B51" s="354" t="s">
        <v>659</v>
      </c>
      <c r="C51" s="355">
        <v>183228.77</v>
      </c>
      <c r="D51" s="355">
        <v>0.10879999999999999</v>
      </c>
      <c r="E51" s="199"/>
    </row>
    <row r="52" spans="1:5">
      <c r="A52" s="354">
        <v>512502541</v>
      </c>
      <c r="B52" s="354" t="s">
        <v>660</v>
      </c>
      <c r="C52" s="355">
        <v>5279.35</v>
      </c>
      <c r="D52" s="355">
        <v>3.0999999999999999E-3</v>
      </c>
      <c r="E52" s="199"/>
    </row>
    <row r="53" spans="1:5">
      <c r="A53" s="354">
        <v>512502561</v>
      </c>
      <c r="B53" s="354" t="s">
        <v>661</v>
      </c>
      <c r="C53" s="355">
        <v>50473.55</v>
      </c>
      <c r="D53" s="355">
        <v>0.03</v>
      </c>
      <c r="E53" s="199"/>
    </row>
    <row r="54" spans="1:5">
      <c r="A54" s="354">
        <v>512502591</v>
      </c>
      <c r="B54" s="354" t="s">
        <v>662</v>
      </c>
      <c r="C54" s="355">
        <v>9217.82</v>
      </c>
      <c r="D54" s="355">
        <v>5.4999999999999997E-3</v>
      </c>
      <c r="E54" s="199"/>
    </row>
    <row r="55" spans="1:5">
      <c r="A55" s="354">
        <v>512602612</v>
      </c>
      <c r="B55" s="354" t="s">
        <v>663</v>
      </c>
      <c r="C55" s="355">
        <v>7223447.1500000004</v>
      </c>
      <c r="D55" s="355">
        <v>4.2903000000000002</v>
      </c>
      <c r="E55" s="199"/>
    </row>
    <row r="56" spans="1:5">
      <c r="A56" s="354">
        <v>512702711</v>
      </c>
      <c r="B56" s="354" t="s">
        <v>664</v>
      </c>
      <c r="C56" s="355">
        <v>1921973.22</v>
      </c>
      <c r="D56" s="355">
        <v>1.1415</v>
      </c>
      <c r="E56" s="199"/>
    </row>
    <row r="57" spans="1:5">
      <c r="A57" s="354">
        <v>512702722</v>
      </c>
      <c r="B57" s="354" t="s">
        <v>665</v>
      </c>
      <c r="C57" s="355">
        <v>51468.09</v>
      </c>
      <c r="D57" s="355">
        <v>3.0599999999999999E-2</v>
      </c>
      <c r="E57" s="199"/>
    </row>
    <row r="58" spans="1:5">
      <c r="A58" s="354">
        <v>512702731</v>
      </c>
      <c r="B58" s="354" t="s">
        <v>666</v>
      </c>
      <c r="C58" s="355">
        <v>37821.03</v>
      </c>
      <c r="D58" s="355">
        <v>2.2499999999999999E-2</v>
      </c>
      <c r="E58" s="199"/>
    </row>
    <row r="59" spans="1:5">
      <c r="A59" s="354">
        <v>512702741</v>
      </c>
      <c r="B59" s="354" t="s">
        <v>667</v>
      </c>
      <c r="C59" s="355">
        <v>2700</v>
      </c>
      <c r="D59" s="355">
        <v>1.6000000000000001E-3</v>
      </c>
      <c r="E59" s="199"/>
    </row>
    <row r="60" spans="1:5">
      <c r="A60" s="354">
        <v>512802831</v>
      </c>
      <c r="B60" s="354" t="s">
        <v>668</v>
      </c>
      <c r="C60" s="355">
        <v>36540</v>
      </c>
      <c r="D60" s="355">
        <v>2.1700000000000001E-2</v>
      </c>
      <c r="E60" s="199"/>
    </row>
    <row r="61" spans="1:5">
      <c r="A61" s="354">
        <v>512902911</v>
      </c>
      <c r="B61" s="354" t="s">
        <v>669</v>
      </c>
      <c r="C61" s="355">
        <v>188335.69</v>
      </c>
      <c r="D61" s="355">
        <v>0.1119</v>
      </c>
      <c r="E61" s="199"/>
    </row>
    <row r="62" spans="1:5">
      <c r="A62" s="354">
        <v>512902921</v>
      </c>
      <c r="B62" s="354" t="s">
        <v>670</v>
      </c>
      <c r="C62" s="355">
        <v>14254.84</v>
      </c>
      <c r="D62" s="355">
        <v>8.5000000000000006E-3</v>
      </c>
      <c r="E62" s="199"/>
    </row>
    <row r="63" spans="1:5">
      <c r="A63" s="354">
        <v>512902931</v>
      </c>
      <c r="B63" s="354" t="s">
        <v>671</v>
      </c>
      <c r="C63" s="355">
        <v>26268.82</v>
      </c>
      <c r="D63" s="355">
        <v>1.5599999999999999E-2</v>
      </c>
      <c r="E63" s="199"/>
    </row>
    <row r="64" spans="1:5">
      <c r="A64" s="354">
        <v>512902941</v>
      </c>
      <c r="B64" s="354" t="s">
        <v>672</v>
      </c>
      <c r="C64" s="355">
        <v>41782.199999999997</v>
      </c>
      <c r="D64" s="355">
        <v>2.4799999999999999E-2</v>
      </c>
      <c r="E64" s="199"/>
    </row>
    <row r="65" spans="1:8">
      <c r="A65" s="354">
        <v>512902961</v>
      </c>
      <c r="B65" s="354" t="s">
        <v>673</v>
      </c>
      <c r="C65" s="355">
        <v>1865795.71</v>
      </c>
      <c r="D65" s="355">
        <v>1.1082000000000001</v>
      </c>
      <c r="E65" s="199"/>
    </row>
    <row r="66" spans="1:8">
      <c r="A66" s="354">
        <v>512902971</v>
      </c>
      <c r="B66" s="354" t="s">
        <v>674</v>
      </c>
      <c r="C66" s="355">
        <v>1419.1</v>
      </c>
      <c r="D66" s="355">
        <v>8.0000000000000004E-4</v>
      </c>
      <c r="E66" s="199"/>
    </row>
    <row r="67" spans="1:8">
      <c r="A67" s="354">
        <v>512902981</v>
      </c>
      <c r="B67" s="354" t="s">
        <v>675</v>
      </c>
      <c r="C67" s="355">
        <v>349309.75</v>
      </c>
      <c r="D67" s="355">
        <v>0.20749999999999999</v>
      </c>
      <c r="E67" s="199"/>
    </row>
    <row r="68" spans="1:8">
      <c r="A68" s="354">
        <v>512902991</v>
      </c>
      <c r="B68" s="354" t="s">
        <v>676</v>
      </c>
      <c r="C68" s="355">
        <v>9019.5400000000009</v>
      </c>
      <c r="D68" s="355">
        <v>5.4000000000000003E-3</v>
      </c>
      <c r="E68" s="199"/>
    </row>
    <row r="69" spans="1:8">
      <c r="A69" s="354">
        <v>513103111</v>
      </c>
      <c r="B69" s="354" t="s">
        <v>677</v>
      </c>
      <c r="C69" s="355">
        <v>5441672.1799999997</v>
      </c>
      <c r="D69" s="355">
        <v>3.2320000000000002</v>
      </c>
      <c r="E69" s="199"/>
    </row>
    <row r="70" spans="1:8">
      <c r="A70" s="354">
        <v>513103141</v>
      </c>
      <c r="B70" s="354" t="s">
        <v>678</v>
      </c>
      <c r="C70" s="355">
        <v>441266.77</v>
      </c>
      <c r="D70" s="355">
        <v>0.2621</v>
      </c>
      <c r="E70" s="199"/>
    </row>
    <row r="71" spans="1:8">
      <c r="A71" s="354">
        <v>513103151</v>
      </c>
      <c r="B71" s="354" t="s">
        <v>679</v>
      </c>
      <c r="C71" s="355">
        <v>62651.45</v>
      </c>
      <c r="D71" s="355">
        <v>3.7199999999999997E-2</v>
      </c>
      <c r="E71" s="199"/>
    </row>
    <row r="72" spans="1:8">
      <c r="A72" s="354">
        <v>513103171</v>
      </c>
      <c r="B72" s="354" t="s">
        <v>680</v>
      </c>
      <c r="C72" s="355">
        <v>1837.44</v>
      </c>
      <c r="D72" s="355">
        <v>1.1000000000000001E-3</v>
      </c>
      <c r="E72" s="199"/>
    </row>
    <row r="73" spans="1:8">
      <c r="A73" s="354">
        <v>513103181</v>
      </c>
      <c r="B73" s="354" t="s">
        <v>681</v>
      </c>
      <c r="C73" s="355">
        <v>2306.38</v>
      </c>
      <c r="D73" s="355">
        <v>1.4E-3</v>
      </c>
      <c r="E73" s="199"/>
    </row>
    <row r="74" spans="1:8">
      <c r="A74" s="354">
        <v>513203221</v>
      </c>
      <c r="B74" s="354" t="s">
        <v>682</v>
      </c>
      <c r="C74" s="355">
        <v>116000</v>
      </c>
      <c r="D74" s="355">
        <v>6.8900000000000003E-2</v>
      </c>
      <c r="E74" s="199"/>
    </row>
    <row r="75" spans="1:8">
      <c r="A75" s="354">
        <v>513203291</v>
      </c>
      <c r="B75" s="354" t="s">
        <v>683</v>
      </c>
      <c r="C75" s="355">
        <v>11402.92</v>
      </c>
      <c r="D75" s="355">
        <v>6.7999999999999996E-3</v>
      </c>
      <c r="E75" s="199"/>
    </row>
    <row r="76" spans="1:8">
      <c r="A76" s="354">
        <v>513303311</v>
      </c>
      <c r="B76" s="354" t="s">
        <v>684</v>
      </c>
      <c r="C76" s="355">
        <v>163504.79</v>
      </c>
      <c r="D76" s="355">
        <v>9.7100000000000006E-2</v>
      </c>
      <c r="E76" s="199"/>
    </row>
    <row r="77" spans="1:8">
      <c r="A77" s="354">
        <v>513303312</v>
      </c>
      <c r="B77" s="354" t="s">
        <v>685</v>
      </c>
      <c r="C77" s="355">
        <v>83604.929999999993</v>
      </c>
      <c r="D77" s="355">
        <v>4.9700000000000001E-2</v>
      </c>
      <c r="E77" s="199"/>
    </row>
    <row r="78" spans="1:8">
      <c r="A78" s="354">
        <v>513303331</v>
      </c>
      <c r="B78" s="354" t="s">
        <v>686</v>
      </c>
      <c r="C78" s="355">
        <v>850420</v>
      </c>
      <c r="D78" s="355">
        <v>0.50509999999999999</v>
      </c>
      <c r="E78" s="199"/>
    </row>
    <row r="79" spans="1:8">
      <c r="A79" s="354">
        <v>513303341</v>
      </c>
      <c r="B79" s="354" t="s">
        <v>687</v>
      </c>
      <c r="C79" s="355">
        <v>231100.06</v>
      </c>
      <c r="D79" s="355">
        <v>0.13730000000000001</v>
      </c>
      <c r="E79" s="199"/>
    </row>
    <row r="80" spans="1:8" s="282" customFormat="1">
      <c r="A80" s="354">
        <v>513303361</v>
      </c>
      <c r="B80" s="354" t="s">
        <v>688</v>
      </c>
      <c r="C80" s="355">
        <v>129545.72</v>
      </c>
      <c r="D80" s="355">
        <v>7.6899999999999996E-2</v>
      </c>
      <c r="E80" s="199"/>
      <c r="F80" s="157"/>
      <c r="G80" s="157"/>
      <c r="H80" s="157"/>
    </row>
    <row r="81" spans="1:8" s="282" customFormat="1">
      <c r="A81" s="354">
        <v>513303391</v>
      </c>
      <c r="B81" s="354" t="s">
        <v>689</v>
      </c>
      <c r="C81" s="355">
        <v>365000</v>
      </c>
      <c r="D81" s="355">
        <v>0.21679999999999999</v>
      </c>
      <c r="E81" s="199"/>
      <c r="F81" s="157"/>
      <c r="G81" s="157"/>
      <c r="H81" s="157"/>
    </row>
    <row r="82" spans="1:8" s="282" customFormat="1">
      <c r="A82" s="354">
        <v>513303392</v>
      </c>
      <c r="B82" s="354" t="s">
        <v>690</v>
      </c>
      <c r="C82" s="355">
        <v>117131.09</v>
      </c>
      <c r="D82" s="355">
        <v>6.9599999999999995E-2</v>
      </c>
      <c r="E82" s="199"/>
      <c r="F82" s="157"/>
      <c r="G82" s="157"/>
      <c r="H82" s="157"/>
    </row>
    <row r="83" spans="1:8" s="282" customFormat="1">
      <c r="A83" s="354">
        <v>513403411</v>
      </c>
      <c r="B83" s="354" t="s">
        <v>691</v>
      </c>
      <c r="C83" s="355">
        <v>104184.21</v>
      </c>
      <c r="D83" s="355">
        <v>6.1899999999999997E-2</v>
      </c>
      <c r="E83" s="199"/>
      <c r="F83" s="157"/>
      <c r="G83" s="157"/>
      <c r="H83" s="157"/>
    </row>
    <row r="84" spans="1:8" s="282" customFormat="1">
      <c r="A84" s="354">
        <v>513403451</v>
      </c>
      <c r="B84" s="354" t="s">
        <v>692</v>
      </c>
      <c r="C84" s="355">
        <v>9922.5499999999993</v>
      </c>
      <c r="D84" s="355">
        <v>5.8999999999999999E-3</v>
      </c>
      <c r="E84" s="199"/>
      <c r="F84" s="157"/>
      <c r="G84" s="157"/>
      <c r="H84" s="157"/>
    </row>
    <row r="85" spans="1:8" s="282" customFormat="1">
      <c r="A85" s="354">
        <v>513403471</v>
      </c>
      <c r="B85" s="354" t="s">
        <v>693</v>
      </c>
      <c r="C85" s="355">
        <v>9860</v>
      </c>
      <c r="D85" s="355">
        <v>5.8999999999999999E-3</v>
      </c>
      <c r="E85" s="199"/>
      <c r="F85" s="157"/>
      <c r="G85" s="157"/>
      <c r="H85" s="157"/>
    </row>
    <row r="86" spans="1:8" s="282" customFormat="1">
      <c r="A86" s="354">
        <v>513403481</v>
      </c>
      <c r="B86" s="354" t="s">
        <v>694</v>
      </c>
      <c r="C86" s="355">
        <v>57237.75</v>
      </c>
      <c r="D86" s="355">
        <v>3.4000000000000002E-2</v>
      </c>
      <c r="E86" s="199"/>
      <c r="F86" s="157"/>
      <c r="G86" s="157"/>
      <c r="H86" s="157"/>
    </row>
    <row r="87" spans="1:8" s="282" customFormat="1">
      <c r="A87" s="354">
        <v>513503511</v>
      </c>
      <c r="B87" s="354" t="s">
        <v>695</v>
      </c>
      <c r="C87" s="355">
        <v>80787.12</v>
      </c>
      <c r="D87" s="355">
        <v>4.8000000000000001E-2</v>
      </c>
      <c r="E87" s="199"/>
      <c r="F87" s="157"/>
      <c r="G87" s="157"/>
      <c r="H87" s="157"/>
    </row>
    <row r="88" spans="1:8" s="282" customFormat="1">
      <c r="A88" s="354">
        <v>513503521</v>
      </c>
      <c r="B88" s="354" t="s">
        <v>696</v>
      </c>
      <c r="C88" s="355">
        <v>8694.92</v>
      </c>
      <c r="D88" s="355">
        <v>5.1999999999999998E-3</v>
      </c>
      <c r="E88" s="199"/>
      <c r="F88" s="157"/>
      <c r="G88" s="157"/>
      <c r="H88" s="157"/>
    </row>
    <row r="89" spans="1:8" s="282" customFormat="1">
      <c r="A89" s="354">
        <v>513503531</v>
      </c>
      <c r="B89" s="354" t="s">
        <v>697</v>
      </c>
      <c r="C89" s="355">
        <v>5149.99</v>
      </c>
      <c r="D89" s="355">
        <v>3.0999999999999999E-3</v>
      </c>
      <c r="E89" s="199"/>
      <c r="F89" s="157"/>
      <c r="G89" s="157"/>
      <c r="H89" s="157"/>
    </row>
    <row r="90" spans="1:8" s="282" customFormat="1">
      <c r="A90" s="354">
        <v>513503551</v>
      </c>
      <c r="B90" s="354" t="s">
        <v>698</v>
      </c>
      <c r="C90" s="355">
        <v>691624.57</v>
      </c>
      <c r="D90" s="355">
        <v>0.4108</v>
      </c>
      <c r="E90" s="199"/>
      <c r="F90" s="157"/>
      <c r="G90" s="157"/>
      <c r="H90" s="157"/>
    </row>
    <row r="91" spans="1:8" s="282" customFormat="1">
      <c r="A91" s="354">
        <v>513503571</v>
      </c>
      <c r="B91" s="354" t="s">
        <v>699</v>
      </c>
      <c r="C91" s="355">
        <v>110897.49</v>
      </c>
      <c r="D91" s="355">
        <v>6.59E-2</v>
      </c>
      <c r="E91" s="199"/>
      <c r="F91" s="157"/>
      <c r="G91" s="157"/>
      <c r="H91" s="157"/>
    </row>
    <row r="92" spans="1:8" s="282" customFormat="1">
      <c r="A92" s="354">
        <v>513503591</v>
      </c>
      <c r="B92" s="354" t="s">
        <v>700</v>
      </c>
      <c r="C92" s="355">
        <v>2900</v>
      </c>
      <c r="D92" s="355">
        <v>1.6999999999999999E-3</v>
      </c>
      <c r="E92" s="199"/>
      <c r="F92" s="157"/>
      <c r="G92" s="157"/>
      <c r="H92" s="157"/>
    </row>
    <row r="93" spans="1:8" s="282" customFormat="1">
      <c r="A93" s="354">
        <v>513603612</v>
      </c>
      <c r="B93" s="354" t="s">
        <v>701</v>
      </c>
      <c r="C93" s="355">
        <v>40148.53</v>
      </c>
      <c r="D93" s="355">
        <v>2.3800000000000002E-2</v>
      </c>
      <c r="E93" s="199"/>
      <c r="F93" s="157"/>
      <c r="G93" s="157"/>
      <c r="H93" s="157"/>
    </row>
    <row r="94" spans="1:8" s="282" customFormat="1">
      <c r="A94" s="354">
        <v>513603614</v>
      </c>
      <c r="B94" s="354" t="s">
        <v>702</v>
      </c>
      <c r="C94" s="355">
        <v>729083.83</v>
      </c>
      <c r="D94" s="355">
        <v>0.433</v>
      </c>
      <c r="E94" s="199"/>
      <c r="F94" s="157"/>
      <c r="G94" s="157"/>
      <c r="H94" s="157"/>
    </row>
    <row r="95" spans="1:8" s="282" customFormat="1">
      <c r="A95" s="354">
        <v>513703721</v>
      </c>
      <c r="B95" s="354" t="s">
        <v>703</v>
      </c>
      <c r="C95" s="355">
        <v>58</v>
      </c>
      <c r="D95" s="355">
        <v>0</v>
      </c>
      <c r="E95" s="199"/>
      <c r="F95" s="157"/>
      <c r="G95" s="157"/>
      <c r="H95" s="157"/>
    </row>
    <row r="96" spans="1:8" s="282" customFormat="1">
      <c r="A96" s="354">
        <v>513703751</v>
      </c>
      <c r="B96" s="354" t="s">
        <v>704</v>
      </c>
      <c r="C96" s="355">
        <v>120153.58</v>
      </c>
      <c r="D96" s="355">
        <v>7.1400000000000005E-2</v>
      </c>
      <c r="E96" s="199"/>
      <c r="F96" s="157"/>
      <c r="G96" s="157"/>
      <c r="H96" s="157"/>
    </row>
    <row r="97" spans="1:8" s="282" customFormat="1">
      <c r="A97" s="354">
        <v>513703791</v>
      </c>
      <c r="B97" s="354" t="s">
        <v>705</v>
      </c>
      <c r="C97" s="355">
        <v>20638</v>
      </c>
      <c r="D97" s="355">
        <v>1.23E-2</v>
      </c>
      <c r="E97" s="199"/>
      <c r="F97" s="157"/>
      <c r="G97" s="157"/>
      <c r="H97" s="157"/>
    </row>
    <row r="98" spans="1:8" s="282" customFormat="1">
      <c r="A98" s="354">
        <v>513803821</v>
      </c>
      <c r="B98" s="354" t="s">
        <v>706</v>
      </c>
      <c r="C98" s="355">
        <v>138450.79999999999</v>
      </c>
      <c r="D98" s="355">
        <v>8.2199999999999995E-2</v>
      </c>
      <c r="E98" s="199"/>
      <c r="F98" s="157"/>
      <c r="G98" s="157"/>
      <c r="H98" s="157"/>
    </row>
    <row r="99" spans="1:8" s="282" customFormat="1">
      <c r="A99" s="354">
        <v>513803831</v>
      </c>
      <c r="B99" s="354" t="s">
        <v>707</v>
      </c>
      <c r="C99" s="355">
        <v>7586.4</v>
      </c>
      <c r="D99" s="355">
        <v>4.4999999999999997E-3</v>
      </c>
      <c r="E99" s="199"/>
      <c r="F99" s="157"/>
      <c r="G99" s="157"/>
      <c r="H99" s="157"/>
    </row>
    <row r="100" spans="1:8" s="282" customFormat="1">
      <c r="A100" s="354">
        <v>513803832</v>
      </c>
      <c r="B100" s="354" t="s">
        <v>708</v>
      </c>
      <c r="C100" s="355">
        <v>480687.5</v>
      </c>
      <c r="D100" s="355">
        <v>0.28549999999999998</v>
      </c>
      <c r="E100" s="199"/>
      <c r="F100" s="157"/>
      <c r="G100" s="157"/>
      <c r="H100" s="157"/>
    </row>
    <row r="101" spans="1:8" s="282" customFormat="1">
      <c r="A101" s="354">
        <v>513903921</v>
      </c>
      <c r="B101" s="354" t="s">
        <v>709</v>
      </c>
      <c r="C101" s="355">
        <v>74498.52</v>
      </c>
      <c r="D101" s="355">
        <v>4.4200000000000003E-2</v>
      </c>
      <c r="E101" s="199"/>
      <c r="F101" s="157"/>
      <c r="G101" s="157"/>
      <c r="H101" s="157"/>
    </row>
    <row r="102" spans="1:8" s="282" customFormat="1">
      <c r="A102" s="354">
        <v>513903941</v>
      </c>
      <c r="B102" s="354" t="s">
        <v>710</v>
      </c>
      <c r="C102" s="355">
        <v>473711.78</v>
      </c>
      <c r="D102" s="355">
        <v>0.28139999999999998</v>
      </c>
      <c r="E102" s="199"/>
      <c r="F102" s="157"/>
      <c r="G102" s="157"/>
      <c r="H102" s="157"/>
    </row>
    <row r="103" spans="1:8" s="282" customFormat="1">
      <c r="A103" s="354">
        <v>513903951</v>
      </c>
      <c r="B103" s="354" t="s">
        <v>711</v>
      </c>
      <c r="C103" s="355">
        <v>214272.24</v>
      </c>
      <c r="D103" s="355">
        <v>0.1273</v>
      </c>
      <c r="E103" s="199"/>
      <c r="F103" s="157"/>
      <c r="G103" s="157"/>
      <c r="H103" s="157"/>
    </row>
    <row r="104" spans="1:8" s="282" customFormat="1">
      <c r="A104" s="354">
        <v>513903981</v>
      </c>
      <c r="B104" s="354" t="s">
        <v>712</v>
      </c>
      <c r="C104" s="355">
        <v>542160</v>
      </c>
      <c r="D104" s="355">
        <v>0.32200000000000001</v>
      </c>
      <c r="E104" s="199"/>
      <c r="F104" s="157"/>
      <c r="G104" s="157"/>
      <c r="H104" s="157"/>
    </row>
    <row r="105" spans="1:8" s="282" customFormat="1">
      <c r="A105" s="354">
        <v>513903991</v>
      </c>
      <c r="B105" s="354" t="s">
        <v>713</v>
      </c>
      <c r="C105" s="355">
        <v>14127813.689999999</v>
      </c>
      <c r="D105" s="355">
        <v>8.391</v>
      </c>
      <c r="E105" s="199"/>
      <c r="F105" s="157"/>
      <c r="G105" s="157"/>
      <c r="H105" s="157"/>
    </row>
    <row r="106" spans="1:8" s="282" customFormat="1">
      <c r="A106" s="354">
        <v>513903992</v>
      </c>
      <c r="B106" s="354" t="s">
        <v>714</v>
      </c>
      <c r="C106" s="355">
        <v>1999000</v>
      </c>
      <c r="D106" s="355">
        <v>1.1873</v>
      </c>
      <c r="E106" s="199"/>
      <c r="F106" s="157"/>
      <c r="G106" s="157"/>
      <c r="H106" s="157"/>
    </row>
    <row r="107" spans="1:8">
      <c r="A107" s="354">
        <v>513903994</v>
      </c>
      <c r="B107" s="354" t="s">
        <v>715</v>
      </c>
      <c r="C107" s="355">
        <v>111600</v>
      </c>
      <c r="D107" s="355">
        <v>6.6299999999999998E-2</v>
      </c>
      <c r="E107" s="199"/>
    </row>
    <row r="108" spans="1:8">
      <c r="A108" s="354">
        <v>522104211</v>
      </c>
      <c r="B108" s="354" t="s">
        <v>716</v>
      </c>
      <c r="C108" s="355">
        <v>6048470.9699999997</v>
      </c>
      <c r="D108" s="355">
        <v>3.5924</v>
      </c>
      <c r="E108" s="199"/>
    </row>
    <row r="109" spans="1:8">
      <c r="A109" s="354">
        <v>522104212</v>
      </c>
      <c r="B109" s="354" t="s">
        <v>717</v>
      </c>
      <c r="C109" s="355">
        <v>1429155</v>
      </c>
      <c r="D109" s="355">
        <v>0.8488</v>
      </c>
      <c r="E109" s="199"/>
    </row>
    <row r="110" spans="1:8">
      <c r="A110" s="354">
        <v>523104331</v>
      </c>
      <c r="B110" s="354" t="s">
        <v>718</v>
      </c>
      <c r="C110" s="355">
        <v>59000</v>
      </c>
      <c r="D110" s="355">
        <v>3.5000000000000003E-2</v>
      </c>
      <c r="E110" s="199"/>
    </row>
    <row r="111" spans="1:8">
      <c r="A111" s="354">
        <v>524104415</v>
      </c>
      <c r="B111" s="354" t="s">
        <v>719</v>
      </c>
      <c r="C111" s="355">
        <v>3214485.08</v>
      </c>
      <c r="D111" s="355">
        <v>1.9092</v>
      </c>
      <c r="E111" s="199"/>
    </row>
    <row r="112" spans="1:8">
      <c r="A112" s="354">
        <v>524204421</v>
      </c>
      <c r="B112" s="354" t="s">
        <v>720</v>
      </c>
      <c r="C112" s="355">
        <v>3564996</v>
      </c>
      <c r="D112" s="355">
        <v>2.1173999999999999</v>
      </c>
      <c r="E112" s="199"/>
    </row>
    <row r="113" spans="1:5">
      <c r="A113" s="354">
        <v>524204422</v>
      </c>
      <c r="B113" s="354" t="s">
        <v>721</v>
      </c>
      <c r="C113" s="355">
        <v>615000.1</v>
      </c>
      <c r="D113" s="355">
        <v>0.36530000000000001</v>
      </c>
      <c r="E113" s="199"/>
    </row>
    <row r="114" spans="1:5">
      <c r="A114" s="354">
        <v>524304451</v>
      </c>
      <c r="B114" s="354" t="s">
        <v>722</v>
      </c>
      <c r="C114" s="355">
        <v>292900</v>
      </c>
      <c r="D114" s="355">
        <v>0.17399999999999999</v>
      </c>
      <c r="E114" s="199"/>
    </row>
    <row r="115" spans="1:5">
      <c r="A115" s="354">
        <v>524304452</v>
      </c>
      <c r="B115" s="354" t="s">
        <v>723</v>
      </c>
      <c r="C115" s="355">
        <v>50599</v>
      </c>
      <c r="D115" s="355">
        <v>3.0099999999999998E-2</v>
      </c>
      <c r="E115" s="199"/>
    </row>
    <row r="116" spans="1:5">
      <c r="A116" s="354">
        <v>524304454</v>
      </c>
      <c r="B116" s="354" t="s">
        <v>724</v>
      </c>
      <c r="C116" s="355">
        <v>90895.79</v>
      </c>
      <c r="D116" s="355">
        <v>5.3999999999999999E-2</v>
      </c>
      <c r="E116" s="199"/>
    </row>
    <row r="117" spans="1:5">
      <c r="A117" s="354">
        <v>524304457</v>
      </c>
      <c r="B117" s="354" t="s">
        <v>725</v>
      </c>
      <c r="C117" s="355">
        <v>140000</v>
      </c>
      <c r="D117" s="355">
        <v>8.3199999999999996E-2</v>
      </c>
      <c r="E117" s="199"/>
    </row>
    <row r="118" spans="1:5">
      <c r="A118" s="354">
        <v>525204521</v>
      </c>
      <c r="B118" s="354" t="s">
        <v>726</v>
      </c>
      <c r="C118" s="355">
        <v>2212625.9</v>
      </c>
      <c r="D118" s="355">
        <v>1.3142</v>
      </c>
      <c r="E118" s="199"/>
    </row>
    <row r="119" spans="1:5">
      <c r="A119" s="354">
        <v>541109211</v>
      </c>
      <c r="B119" s="354" t="s">
        <v>727</v>
      </c>
      <c r="C119" s="355">
        <v>76831.17</v>
      </c>
      <c r="D119" s="355">
        <v>4.5600000000000002E-2</v>
      </c>
      <c r="E119" s="199"/>
    </row>
    <row r="120" spans="1:5">
      <c r="A120" s="354">
        <v>561100001</v>
      </c>
      <c r="B120" s="354" t="s">
        <v>728</v>
      </c>
      <c r="C120" s="355">
        <v>18998653.309999999</v>
      </c>
      <c r="D120" s="355">
        <v>11.284000000000001</v>
      </c>
      <c r="E120" s="199"/>
    </row>
    <row r="121" spans="1:5">
      <c r="A121" s="155"/>
      <c r="B121" s="155" t="s">
        <v>388</v>
      </c>
      <c r="C121" s="169">
        <f>SUM(C8:C120)</f>
        <v>168368610.01999992</v>
      </c>
      <c r="D121" s="360">
        <v>1</v>
      </c>
      <c r="E121" s="183"/>
    </row>
    <row r="122" spans="1:5">
      <c r="A122" s="200"/>
      <c r="B122" s="200"/>
      <c r="C122" s="201"/>
      <c r="D122" s="202"/>
      <c r="E122" s="203"/>
    </row>
  </sheetData>
  <dataValidations count="5">
    <dataValidation allowBlank="1" showInputMessage="1" showErrorMessage="1" prompt="Porcentaje que representa el gasto con respecto del total ejercido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final de la Información Financiera Trimestral que se presenta (trimestral: 1er, 2do, 3ro. o 4to.)." sqref="C7"/>
  </dataValidations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Normal="100" zoomScaleSheetLayoutView="100" workbookViewId="0">
      <selection activeCell="B32" sqref="B32"/>
    </sheetView>
  </sheetViews>
  <sheetFormatPr baseColWidth="10" defaultRowHeight="11.25"/>
  <cols>
    <col min="1" max="1" width="20.7109375" style="8" customWidth="1"/>
    <col min="2" max="2" width="50.7109375" style="8" customWidth="1"/>
    <col min="3" max="5" width="17.7109375" style="9" customWidth="1"/>
    <col min="6" max="7" width="17.7109375" style="8" customWidth="1"/>
    <col min="8" max="16384" width="11.42578125" style="8"/>
  </cols>
  <sheetData>
    <row r="1" spans="1:7" s="42" customFormat="1" ht="11.25" customHeight="1">
      <c r="A1" s="73" t="s">
        <v>43</v>
      </c>
      <c r="B1" s="73"/>
      <c r="C1" s="43"/>
      <c r="D1" s="43"/>
      <c r="E1" s="43"/>
      <c r="F1" s="103"/>
      <c r="G1" s="7"/>
    </row>
    <row r="2" spans="1:7" s="42" customFormat="1" ht="11.25" customHeight="1">
      <c r="A2" s="73" t="s">
        <v>0</v>
      </c>
      <c r="B2" s="73"/>
      <c r="C2" s="43"/>
      <c r="D2" s="43"/>
      <c r="E2" s="43"/>
    </row>
    <row r="3" spans="1:7" s="42" customFormat="1">
      <c r="C3" s="43"/>
      <c r="D3" s="43"/>
      <c r="E3" s="43"/>
    </row>
    <row r="4" spans="1:7" s="42" customFormat="1">
      <c r="C4" s="43"/>
      <c r="D4" s="43"/>
      <c r="E4" s="43"/>
    </row>
    <row r="5" spans="1:7" s="42" customFormat="1" ht="11.25" customHeight="1">
      <c r="A5" s="10" t="s">
        <v>139</v>
      </c>
      <c r="B5" s="10"/>
      <c r="C5" s="43"/>
      <c r="D5" s="43"/>
      <c r="E5" s="43"/>
      <c r="G5" s="12" t="s">
        <v>116</v>
      </c>
    </row>
    <row r="6" spans="1:7" s="83" customFormat="1">
      <c r="A6" s="45"/>
      <c r="B6" s="45"/>
      <c r="C6" s="80"/>
      <c r="D6" s="82"/>
      <c r="E6" s="82"/>
    </row>
    <row r="7" spans="1:7" ht="15" customHeight="1">
      <c r="A7" s="15" t="s">
        <v>46</v>
      </c>
      <c r="B7" s="16" t="s">
        <v>47</v>
      </c>
      <c r="C7" s="58" t="s">
        <v>75</v>
      </c>
      <c r="D7" s="58" t="s">
        <v>76</v>
      </c>
      <c r="E7" s="104" t="s">
        <v>117</v>
      </c>
      <c r="F7" s="52" t="s">
        <v>49</v>
      </c>
      <c r="G7" s="52" t="s">
        <v>89</v>
      </c>
    </row>
    <row r="8" spans="1:7">
      <c r="A8" s="354">
        <v>311000001</v>
      </c>
      <c r="B8" s="354" t="s">
        <v>729</v>
      </c>
      <c r="C8" s="355">
        <v>595361.88</v>
      </c>
      <c r="D8" s="355">
        <v>595361.88</v>
      </c>
      <c r="E8" s="355">
        <v>0</v>
      </c>
      <c r="F8" s="361"/>
      <c r="G8" s="175"/>
    </row>
    <row r="9" spans="1:7" s="282" customFormat="1">
      <c r="A9" s="354">
        <v>311000002</v>
      </c>
      <c r="B9" s="354" t="s">
        <v>730</v>
      </c>
      <c r="C9" s="355">
        <v>-1149287.47</v>
      </c>
      <c r="D9" s="355">
        <v>-1149287.47</v>
      </c>
      <c r="E9" s="355">
        <v>0</v>
      </c>
      <c r="F9" s="361"/>
      <c r="G9" s="175"/>
    </row>
    <row r="10" spans="1:7" s="282" customFormat="1">
      <c r="A10" s="354">
        <v>311000003</v>
      </c>
      <c r="B10" s="354" t="s">
        <v>731</v>
      </c>
      <c r="C10" s="355">
        <v>-4513801.55</v>
      </c>
      <c r="D10" s="355">
        <v>-4513801.55</v>
      </c>
      <c r="E10" s="355">
        <v>0</v>
      </c>
      <c r="F10" s="361"/>
      <c r="G10" s="175"/>
    </row>
    <row r="11" spans="1:7" s="282" customFormat="1">
      <c r="A11" s="354">
        <v>311000004</v>
      </c>
      <c r="B11" s="354" t="s">
        <v>732</v>
      </c>
      <c r="C11" s="355">
        <v>-161577.29999999999</v>
      </c>
      <c r="D11" s="355">
        <v>-161577.29999999999</v>
      </c>
      <c r="E11" s="355">
        <v>0</v>
      </c>
      <c r="F11" s="361"/>
      <c r="G11" s="175"/>
    </row>
    <row r="12" spans="1:7" s="282" customFormat="1">
      <c r="A12" s="354">
        <v>311000005</v>
      </c>
      <c r="B12" s="354" t="s">
        <v>733</v>
      </c>
      <c r="C12" s="355">
        <v>-407330</v>
      </c>
      <c r="D12" s="355">
        <v>-407330</v>
      </c>
      <c r="E12" s="355">
        <v>0</v>
      </c>
      <c r="F12" s="361"/>
      <c r="G12" s="175"/>
    </row>
    <row r="13" spans="1:7" s="282" customFormat="1">
      <c r="A13" s="354">
        <v>311000006</v>
      </c>
      <c r="B13" s="354" t="s">
        <v>734</v>
      </c>
      <c r="C13" s="355">
        <v>700000</v>
      </c>
      <c r="D13" s="355">
        <v>700000</v>
      </c>
      <c r="E13" s="355">
        <v>0</v>
      </c>
      <c r="F13" s="361"/>
      <c r="G13" s="175"/>
    </row>
    <row r="14" spans="1:7" s="282" customFormat="1">
      <c r="A14" s="354">
        <v>311000101</v>
      </c>
      <c r="B14" s="354" t="s">
        <v>735</v>
      </c>
      <c r="C14" s="355">
        <v>-364094.14</v>
      </c>
      <c r="D14" s="355">
        <v>-364094.14</v>
      </c>
      <c r="E14" s="355">
        <v>0</v>
      </c>
      <c r="F14" s="361"/>
      <c r="G14" s="175"/>
    </row>
    <row r="15" spans="1:7" s="282" customFormat="1">
      <c r="A15" s="354">
        <v>311000102</v>
      </c>
      <c r="B15" s="354" t="s">
        <v>736</v>
      </c>
      <c r="C15" s="355">
        <v>-397846.6</v>
      </c>
      <c r="D15" s="355">
        <v>-397846.6</v>
      </c>
      <c r="E15" s="355">
        <v>0</v>
      </c>
      <c r="F15" s="361"/>
      <c r="G15" s="175"/>
    </row>
    <row r="16" spans="1:7" s="282" customFormat="1">
      <c r="A16" s="354">
        <v>311000103</v>
      </c>
      <c r="B16" s="354" t="s">
        <v>737</v>
      </c>
      <c r="C16" s="355">
        <v>-80790</v>
      </c>
      <c r="D16" s="355">
        <v>-80790</v>
      </c>
      <c r="E16" s="355">
        <v>0</v>
      </c>
      <c r="F16" s="361"/>
      <c r="G16" s="175"/>
    </row>
    <row r="17" spans="1:7" s="282" customFormat="1">
      <c r="A17" s="354">
        <v>311000201</v>
      </c>
      <c r="B17" s="354" t="s">
        <v>738</v>
      </c>
      <c r="C17" s="355">
        <v>-24691.56</v>
      </c>
      <c r="D17" s="355">
        <v>-24691.56</v>
      </c>
      <c r="E17" s="355">
        <v>0</v>
      </c>
      <c r="F17" s="361"/>
      <c r="G17" s="175"/>
    </row>
    <row r="18" spans="1:7">
      <c r="A18" s="354">
        <v>311000202</v>
      </c>
      <c r="B18" s="354" t="s">
        <v>739</v>
      </c>
      <c r="C18" s="355">
        <v>-1205354.7</v>
      </c>
      <c r="D18" s="355">
        <v>-1205354.7</v>
      </c>
      <c r="E18" s="355">
        <v>0</v>
      </c>
      <c r="F18" s="361"/>
      <c r="G18" s="175"/>
    </row>
    <row r="19" spans="1:7">
      <c r="A19" s="354">
        <v>311000203</v>
      </c>
      <c r="B19" s="354" t="s">
        <v>740</v>
      </c>
      <c r="C19" s="355">
        <v>-637907.89</v>
      </c>
      <c r="D19" s="355">
        <v>-637907.89</v>
      </c>
      <c r="E19" s="355">
        <v>0</v>
      </c>
      <c r="F19" s="361"/>
      <c r="G19" s="175"/>
    </row>
    <row r="20" spans="1:7">
      <c r="A20" s="354">
        <v>311000204</v>
      </c>
      <c r="B20" s="354" t="s">
        <v>741</v>
      </c>
      <c r="C20" s="355">
        <v>-187607.05</v>
      </c>
      <c r="D20" s="355">
        <v>-187607.05</v>
      </c>
      <c r="E20" s="355">
        <v>0</v>
      </c>
      <c r="F20" s="361"/>
      <c r="G20" s="175"/>
    </row>
    <row r="21" spans="1:7">
      <c r="A21" s="354">
        <v>311009999</v>
      </c>
      <c r="B21" s="354" t="s">
        <v>742</v>
      </c>
      <c r="C21" s="355">
        <v>161852.28</v>
      </c>
      <c r="D21" s="355">
        <v>161852.28</v>
      </c>
      <c r="E21" s="355">
        <v>0</v>
      </c>
      <c r="F21" s="361"/>
      <c r="G21" s="175"/>
    </row>
    <row r="22" spans="1:7">
      <c r="A22" s="172"/>
      <c r="B22" s="155" t="s">
        <v>277</v>
      </c>
      <c r="C22" s="146">
        <f>SUM(C8:C21)</f>
        <v>-7673074.0999999978</v>
      </c>
      <c r="D22" s="146">
        <f>SUM(D8:D21)</f>
        <v>-7673074.0999999978</v>
      </c>
      <c r="E22" s="149">
        <f>SUM(E8:E21)</f>
        <v>0</v>
      </c>
      <c r="F22" s="204"/>
      <c r="G22" s="204"/>
    </row>
  </sheetData>
  <dataValidations count="7">
    <dataValidation allowBlank="1" showInputMessage="1" showErrorMessage="1" prompt="Procedencia de los recursos: Estatal o Municipal." sqref="G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al 31 de diciembre del año anterior del ejercio que se presenta." sqref="C7"/>
    <dataValidation allowBlank="1" showInputMessage="1" showErrorMessage="1" prompt="Importe final del periodo que corresponde la información financiera trimestral que se presenta." sqref="D7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zoomScaleNormal="100" zoomScaleSheetLayoutView="100" workbookViewId="0">
      <selection activeCell="A8" sqref="A8"/>
    </sheetView>
  </sheetViews>
  <sheetFormatPr baseColWidth="10" defaultRowHeight="11.25"/>
  <cols>
    <col min="1" max="1" width="20.7109375" style="8" customWidth="1"/>
    <col min="2" max="2" width="50.7109375" style="8" customWidth="1"/>
    <col min="3" max="5" width="17.7109375" style="9" customWidth="1"/>
    <col min="6" max="6" width="17.7109375" style="8" customWidth="1"/>
    <col min="7" max="16384" width="11.42578125" style="8"/>
  </cols>
  <sheetData>
    <row r="1" spans="1:6" s="42" customFormat="1">
      <c r="A1" s="73" t="s">
        <v>43</v>
      </c>
      <c r="B1" s="73"/>
      <c r="C1" s="43"/>
      <c r="D1" s="43"/>
      <c r="E1" s="43"/>
      <c r="F1" s="7"/>
    </row>
    <row r="2" spans="1:6" s="42" customFormat="1">
      <c r="A2" s="73" t="s">
        <v>0</v>
      </c>
      <c r="B2" s="73"/>
      <c r="C2" s="43"/>
      <c r="D2" s="43"/>
      <c r="E2" s="43"/>
    </row>
    <row r="3" spans="1:6" s="42" customFormat="1">
      <c r="C3" s="43"/>
      <c r="D3" s="43"/>
      <c r="E3" s="43"/>
    </row>
    <row r="4" spans="1:6" s="42" customFormat="1">
      <c r="C4" s="43"/>
      <c r="D4" s="43"/>
      <c r="E4" s="43"/>
    </row>
    <row r="5" spans="1:6" s="42" customFormat="1" ht="11.25" customHeight="1">
      <c r="A5" s="10" t="s">
        <v>140</v>
      </c>
      <c r="B5" s="10"/>
      <c r="C5" s="43"/>
      <c r="D5" s="43"/>
      <c r="E5" s="43"/>
      <c r="F5" s="12" t="s">
        <v>118</v>
      </c>
    </row>
    <row r="6" spans="1:6" s="83" customFormat="1">
      <c r="A6" s="45"/>
      <c r="B6" s="45"/>
      <c r="C6" s="80"/>
      <c r="D6" s="82"/>
      <c r="E6" s="82"/>
    </row>
    <row r="7" spans="1:6" ht="15" customHeight="1">
      <c r="A7" s="15" t="s">
        <v>46</v>
      </c>
      <c r="B7" s="16" t="s">
        <v>47</v>
      </c>
      <c r="C7" s="58" t="s">
        <v>75</v>
      </c>
      <c r="D7" s="58" t="s">
        <v>76</v>
      </c>
      <c r="E7" s="104" t="s">
        <v>117</v>
      </c>
      <c r="F7" s="104" t="s">
        <v>89</v>
      </c>
    </row>
    <row r="8" spans="1:6">
      <c r="A8" s="354" t="s">
        <v>743</v>
      </c>
      <c r="B8" s="354"/>
      <c r="C8" s="355">
        <v>-2161080.7599999998</v>
      </c>
      <c r="D8" s="355">
        <v>-111539592.69</v>
      </c>
      <c r="E8" s="355">
        <v>-109378511.93000001</v>
      </c>
      <c r="F8" s="208"/>
    </row>
    <row r="9" spans="1:6">
      <c r="A9" s="354">
        <v>322000001</v>
      </c>
      <c r="B9" s="354" t="s">
        <v>744</v>
      </c>
      <c r="C9" s="355">
        <v>5675805.9500000002</v>
      </c>
      <c r="D9" s="355">
        <v>5675805.9500000002</v>
      </c>
      <c r="E9" s="355">
        <v>0</v>
      </c>
      <c r="F9" s="208"/>
    </row>
    <row r="10" spans="1:6" s="282" customFormat="1">
      <c r="A10" s="354">
        <v>322000002</v>
      </c>
      <c r="B10" s="354" t="s">
        <v>745</v>
      </c>
      <c r="C10" s="355">
        <v>-2390705.9</v>
      </c>
      <c r="D10" s="355">
        <v>-2390705.9</v>
      </c>
      <c r="E10" s="355">
        <v>0</v>
      </c>
      <c r="F10" s="208"/>
    </row>
    <row r="11" spans="1:6" s="282" customFormat="1">
      <c r="A11" s="354">
        <v>322000003</v>
      </c>
      <c r="B11" s="354" t="s">
        <v>746</v>
      </c>
      <c r="C11" s="355">
        <v>5854703.7300000004</v>
      </c>
      <c r="D11" s="355">
        <v>5854703.7300000004</v>
      </c>
      <c r="E11" s="355">
        <v>0</v>
      </c>
      <c r="F11" s="208"/>
    </row>
    <row r="12" spans="1:6" s="282" customFormat="1">
      <c r="A12" s="354">
        <v>322000004</v>
      </c>
      <c r="B12" s="354" t="s">
        <v>747</v>
      </c>
      <c r="C12" s="355">
        <v>-18190869.82</v>
      </c>
      <c r="D12" s="355">
        <v>-18190869.82</v>
      </c>
      <c r="E12" s="355">
        <v>0</v>
      </c>
      <c r="F12" s="208"/>
    </row>
    <row r="13" spans="1:6" s="282" customFormat="1">
      <c r="A13" s="354">
        <v>322000005</v>
      </c>
      <c r="B13" s="354" t="s">
        <v>748</v>
      </c>
      <c r="C13" s="355">
        <v>5055595.5199999996</v>
      </c>
      <c r="D13" s="355">
        <v>5055595.5199999996</v>
      </c>
      <c r="E13" s="355">
        <v>0</v>
      </c>
      <c r="F13" s="208"/>
    </row>
    <row r="14" spans="1:6" s="282" customFormat="1">
      <c r="A14" s="354">
        <v>322000012</v>
      </c>
      <c r="B14" s="354" t="s">
        <v>749</v>
      </c>
      <c r="C14" s="355">
        <v>105737603.89</v>
      </c>
      <c r="D14" s="355">
        <v>105724434.31</v>
      </c>
      <c r="E14" s="355">
        <v>-13169.58</v>
      </c>
      <c r="F14" s="208"/>
    </row>
    <row r="15" spans="1:6" s="282" customFormat="1">
      <c r="A15" s="354">
        <v>322000013</v>
      </c>
      <c r="B15" s="354" t="s">
        <v>750</v>
      </c>
      <c r="C15" s="355">
        <v>-1886539.27</v>
      </c>
      <c r="D15" s="355">
        <v>-1886539.27</v>
      </c>
      <c r="E15" s="355">
        <v>0</v>
      </c>
      <c r="F15" s="208"/>
    </row>
    <row r="16" spans="1:6" s="282" customFormat="1">
      <c r="A16" s="354">
        <v>322000014</v>
      </c>
      <c r="B16" s="354" t="s">
        <v>751</v>
      </c>
      <c r="C16" s="355">
        <v>29741686.219999999</v>
      </c>
      <c r="D16" s="355">
        <v>29781268.34</v>
      </c>
      <c r="E16" s="355">
        <v>39582.120000000003</v>
      </c>
      <c r="F16" s="208"/>
    </row>
    <row r="17" spans="1:6" s="282" customFormat="1">
      <c r="A17" s="354">
        <v>322000015</v>
      </c>
      <c r="B17" s="354" t="s">
        <v>752</v>
      </c>
      <c r="C17" s="355">
        <v>0</v>
      </c>
      <c r="D17" s="355">
        <v>47977919.399999999</v>
      </c>
      <c r="E17" s="355">
        <v>47977919.399999999</v>
      </c>
      <c r="F17" s="208"/>
    </row>
    <row r="18" spans="1:6" s="282" customFormat="1">
      <c r="A18" s="354">
        <v>322000101</v>
      </c>
      <c r="B18" s="354" t="s">
        <v>753</v>
      </c>
      <c r="C18" s="355">
        <v>-91436</v>
      </c>
      <c r="D18" s="355">
        <v>-91436</v>
      </c>
      <c r="E18" s="355">
        <v>0</v>
      </c>
      <c r="F18" s="208"/>
    </row>
    <row r="19" spans="1:6" s="282" customFormat="1">
      <c r="A19" s="354">
        <v>322000102</v>
      </c>
      <c r="B19" s="354" t="s">
        <v>753</v>
      </c>
      <c r="C19" s="355">
        <v>-45312.34</v>
      </c>
      <c r="D19" s="355">
        <v>-45312.34</v>
      </c>
      <c r="E19" s="355">
        <v>0</v>
      </c>
      <c r="F19" s="208"/>
    </row>
    <row r="20" spans="1:6" s="282" customFormat="1">
      <c r="A20" s="354">
        <v>322000103</v>
      </c>
      <c r="B20" s="354" t="s">
        <v>754</v>
      </c>
      <c r="C20" s="355">
        <v>-31344.03</v>
      </c>
      <c r="D20" s="355">
        <v>-31344.03</v>
      </c>
      <c r="E20" s="355">
        <v>0</v>
      </c>
      <c r="F20" s="208"/>
    </row>
    <row r="21" spans="1:6" s="282" customFormat="1">
      <c r="A21" s="354">
        <v>322000104</v>
      </c>
      <c r="B21" s="354" t="s">
        <v>755</v>
      </c>
      <c r="C21" s="355">
        <v>-908037.43</v>
      </c>
      <c r="D21" s="355">
        <v>-908037.43</v>
      </c>
      <c r="E21" s="355">
        <v>0</v>
      </c>
      <c r="F21" s="208"/>
    </row>
    <row r="22" spans="1:6" s="282" customFormat="1">
      <c r="A22" s="354">
        <v>322000105</v>
      </c>
      <c r="B22" s="354" t="s">
        <v>756</v>
      </c>
      <c r="C22" s="355">
        <v>205494.76</v>
      </c>
      <c r="D22" s="355">
        <v>205494.76</v>
      </c>
      <c r="E22" s="355">
        <v>0</v>
      </c>
      <c r="F22" s="208"/>
    </row>
    <row r="23" spans="1:6" s="282" customFormat="1">
      <c r="A23" s="354">
        <v>322000106</v>
      </c>
      <c r="B23" s="354" t="s">
        <v>757</v>
      </c>
      <c r="C23" s="355">
        <v>-273806.75</v>
      </c>
      <c r="D23" s="355">
        <v>-273806.75</v>
      </c>
      <c r="E23" s="355">
        <v>0</v>
      </c>
      <c r="F23" s="208"/>
    </row>
    <row r="24" spans="1:6" s="282" customFormat="1">
      <c r="A24" s="354">
        <v>322000107</v>
      </c>
      <c r="B24" s="354" t="s">
        <v>758</v>
      </c>
      <c r="C24" s="355">
        <v>-34800.65</v>
      </c>
      <c r="D24" s="355">
        <v>-34800.65</v>
      </c>
      <c r="E24" s="355">
        <v>0</v>
      </c>
      <c r="F24" s="208"/>
    </row>
    <row r="25" spans="1:6" s="282" customFormat="1">
      <c r="A25" s="354">
        <v>322000108</v>
      </c>
      <c r="B25" s="354" t="s">
        <v>759</v>
      </c>
      <c r="C25" s="355">
        <v>-14662703.65</v>
      </c>
      <c r="D25" s="355">
        <v>-14662703.65</v>
      </c>
      <c r="E25" s="355">
        <v>0</v>
      </c>
      <c r="F25" s="208"/>
    </row>
    <row r="26" spans="1:6" s="282" customFormat="1">
      <c r="A26" s="354">
        <v>322000109</v>
      </c>
      <c r="B26" s="354" t="s">
        <v>760</v>
      </c>
      <c r="C26" s="355">
        <v>6490311.04</v>
      </c>
      <c r="D26" s="355">
        <v>6468152.2400000002</v>
      </c>
      <c r="E26" s="355">
        <v>-22158.799999999999</v>
      </c>
      <c r="F26" s="208"/>
    </row>
    <row r="27" spans="1:6" s="282" customFormat="1">
      <c r="A27" s="354">
        <v>322000110</v>
      </c>
      <c r="B27" s="354" t="s">
        <v>761</v>
      </c>
      <c r="C27" s="355">
        <v>114606.39999999999</v>
      </c>
      <c r="D27" s="355">
        <v>114606.39999999999</v>
      </c>
      <c r="E27" s="355">
        <v>0</v>
      </c>
      <c r="F27" s="208"/>
    </row>
    <row r="28" spans="1:6" s="282" customFormat="1">
      <c r="A28" s="354">
        <v>322000111</v>
      </c>
      <c r="B28" s="354" t="s">
        <v>762</v>
      </c>
      <c r="C28" s="355">
        <v>234850</v>
      </c>
      <c r="D28" s="355">
        <v>234850</v>
      </c>
      <c r="E28" s="355">
        <v>0</v>
      </c>
      <c r="F28" s="208"/>
    </row>
    <row r="29" spans="1:6" s="282" customFormat="1">
      <c r="A29" s="354">
        <v>322000201</v>
      </c>
      <c r="B29" s="354" t="s">
        <v>763</v>
      </c>
      <c r="C29" s="355">
        <v>5589392.7300000004</v>
      </c>
      <c r="D29" s="355">
        <v>5589392.7300000004</v>
      </c>
      <c r="E29" s="355">
        <v>0</v>
      </c>
      <c r="F29" s="208"/>
    </row>
    <row r="30" spans="1:6" s="282" customFormat="1">
      <c r="A30" s="354">
        <v>322000203</v>
      </c>
      <c r="B30" s="354" t="s">
        <v>764</v>
      </c>
      <c r="C30" s="355">
        <v>-74675.42</v>
      </c>
      <c r="D30" s="355">
        <v>-74675.42</v>
      </c>
      <c r="E30" s="355">
        <v>0</v>
      </c>
      <c r="F30" s="208"/>
    </row>
    <row r="31" spans="1:6" s="282" customFormat="1">
      <c r="A31" s="354">
        <v>322000204</v>
      </c>
      <c r="B31" s="354" t="s">
        <v>765</v>
      </c>
      <c r="C31" s="355">
        <v>-1100999.3400000001</v>
      </c>
      <c r="D31" s="355">
        <v>-1100999.3400000001</v>
      </c>
      <c r="E31" s="355">
        <v>0</v>
      </c>
      <c r="F31" s="208"/>
    </row>
    <row r="32" spans="1:6" s="282" customFormat="1">
      <c r="A32" s="354">
        <v>322000205</v>
      </c>
      <c r="B32" s="354" t="s">
        <v>766</v>
      </c>
      <c r="C32" s="355">
        <v>-2818865.33</v>
      </c>
      <c r="D32" s="355">
        <v>-2818865.33</v>
      </c>
      <c r="E32" s="355">
        <v>0</v>
      </c>
      <c r="F32" s="208"/>
    </row>
    <row r="33" spans="1:6" s="282" customFormat="1">
      <c r="A33" s="354">
        <v>322000206</v>
      </c>
      <c r="B33" s="354" t="s">
        <v>767</v>
      </c>
      <c r="C33" s="355">
        <v>4807892.28</v>
      </c>
      <c r="D33" s="355">
        <v>4807892.28</v>
      </c>
      <c r="E33" s="355">
        <v>0</v>
      </c>
      <c r="F33" s="208"/>
    </row>
    <row r="34" spans="1:6" s="282" customFormat="1">
      <c r="A34" s="354">
        <v>322000303</v>
      </c>
      <c r="B34" s="354" t="s">
        <v>768</v>
      </c>
      <c r="C34" s="355">
        <v>-41128.75</v>
      </c>
      <c r="D34" s="355">
        <v>-41128.75</v>
      </c>
      <c r="E34" s="355">
        <v>0</v>
      </c>
      <c r="F34" s="208"/>
    </row>
    <row r="35" spans="1:6" s="282" customFormat="1">
      <c r="A35" s="354">
        <v>322000304</v>
      </c>
      <c r="B35" s="354" t="s">
        <v>769</v>
      </c>
      <c r="C35" s="355">
        <v>-46300</v>
      </c>
      <c r="D35" s="355">
        <v>-46300</v>
      </c>
      <c r="E35" s="355">
        <v>0</v>
      </c>
      <c r="F35" s="208"/>
    </row>
    <row r="36" spans="1:6" s="282" customFormat="1">
      <c r="A36" s="354">
        <v>322000307</v>
      </c>
      <c r="B36" s="354" t="s">
        <v>770</v>
      </c>
      <c r="C36" s="355">
        <v>-229850</v>
      </c>
      <c r="D36" s="355">
        <v>-229850</v>
      </c>
      <c r="E36" s="355">
        <v>0</v>
      </c>
      <c r="F36" s="208"/>
    </row>
    <row r="37" spans="1:6" s="282" customFormat="1">
      <c r="A37" s="354">
        <v>322000311</v>
      </c>
      <c r="B37" s="354" t="s">
        <v>771</v>
      </c>
      <c r="C37" s="355">
        <v>-19028.77</v>
      </c>
      <c r="D37" s="355">
        <v>-19028.77</v>
      </c>
      <c r="E37" s="355">
        <v>0</v>
      </c>
      <c r="F37" s="208"/>
    </row>
    <row r="38" spans="1:6" s="282" customFormat="1">
      <c r="A38" s="354">
        <v>322000315</v>
      </c>
      <c r="B38" s="354" t="s">
        <v>772</v>
      </c>
      <c r="C38" s="355">
        <v>-1209142.42</v>
      </c>
      <c r="D38" s="355">
        <v>-1209142.42</v>
      </c>
      <c r="E38" s="355">
        <v>0</v>
      </c>
      <c r="F38" s="208"/>
    </row>
    <row r="39" spans="1:6" s="282" customFormat="1">
      <c r="A39" s="354">
        <v>322000316</v>
      </c>
      <c r="B39" s="354" t="s">
        <v>773</v>
      </c>
      <c r="C39" s="355">
        <v>-36824.089999999997</v>
      </c>
      <c r="D39" s="355">
        <v>-36824.089999999997</v>
      </c>
      <c r="E39" s="355">
        <v>0</v>
      </c>
      <c r="F39" s="208"/>
    </row>
    <row r="40" spans="1:6" s="282" customFormat="1">
      <c r="A40" s="354">
        <v>322000317</v>
      </c>
      <c r="B40" s="354" t="s">
        <v>774</v>
      </c>
      <c r="C40" s="355">
        <v>-203</v>
      </c>
      <c r="D40" s="355">
        <v>-203</v>
      </c>
      <c r="E40" s="355">
        <v>0</v>
      </c>
      <c r="F40" s="208"/>
    </row>
    <row r="41" spans="1:6" s="282" customFormat="1">
      <c r="A41" s="354">
        <v>322000318</v>
      </c>
      <c r="B41" s="354" t="s">
        <v>775</v>
      </c>
      <c r="C41" s="355">
        <v>-510.46</v>
      </c>
      <c r="D41" s="355">
        <v>-510.46</v>
      </c>
      <c r="E41" s="355">
        <v>0</v>
      </c>
      <c r="F41" s="208"/>
    </row>
    <row r="42" spans="1:6" s="282" customFormat="1">
      <c r="A42" s="354">
        <v>322000319</v>
      </c>
      <c r="B42" s="354" t="s">
        <v>776</v>
      </c>
      <c r="C42" s="355">
        <v>-409184.2</v>
      </c>
      <c r="D42" s="355">
        <v>-409184.2</v>
      </c>
      <c r="E42" s="355">
        <v>0</v>
      </c>
      <c r="F42" s="208"/>
    </row>
    <row r="43" spans="1:6" s="282" customFormat="1">
      <c r="A43" s="354">
        <v>322000320</v>
      </c>
      <c r="B43" s="354" t="s">
        <v>777</v>
      </c>
      <c r="C43" s="355">
        <v>7000</v>
      </c>
      <c r="D43" s="355">
        <v>7000</v>
      </c>
      <c r="E43" s="355">
        <v>0</v>
      </c>
      <c r="F43" s="208"/>
    </row>
    <row r="44" spans="1:6" s="282" customFormat="1">
      <c r="A44" s="354">
        <v>322000325</v>
      </c>
      <c r="B44" s="354" t="s">
        <v>774</v>
      </c>
      <c r="C44" s="355">
        <v>60968.35</v>
      </c>
      <c r="D44" s="355">
        <v>60968.35</v>
      </c>
      <c r="E44" s="355">
        <v>0</v>
      </c>
      <c r="F44" s="208"/>
    </row>
    <row r="45" spans="1:6" s="282" customFormat="1">
      <c r="A45" s="354">
        <v>322000327</v>
      </c>
      <c r="B45" s="354" t="s">
        <v>778</v>
      </c>
      <c r="C45" s="355">
        <v>-64895.91</v>
      </c>
      <c r="D45" s="355">
        <v>-64895.91</v>
      </c>
      <c r="E45" s="355">
        <v>0</v>
      </c>
      <c r="F45" s="208"/>
    </row>
    <row r="46" spans="1:6" s="282" customFormat="1">
      <c r="A46" s="354">
        <v>322000328</v>
      </c>
      <c r="B46" s="354" t="s">
        <v>779</v>
      </c>
      <c r="C46" s="355">
        <v>3000</v>
      </c>
      <c r="D46" s="355">
        <v>3000</v>
      </c>
      <c r="E46" s="355">
        <v>0</v>
      </c>
      <c r="F46" s="208"/>
    </row>
    <row r="47" spans="1:6" s="282" customFormat="1">
      <c r="A47" s="354">
        <v>322000329</v>
      </c>
      <c r="B47" s="354" t="s">
        <v>780</v>
      </c>
      <c r="C47" s="355">
        <v>-15155.61</v>
      </c>
      <c r="D47" s="355">
        <v>-15155.61</v>
      </c>
      <c r="E47" s="355">
        <v>0</v>
      </c>
      <c r="F47" s="208"/>
    </row>
    <row r="48" spans="1:6" s="282" customFormat="1">
      <c r="A48" s="354">
        <v>322000331</v>
      </c>
      <c r="B48" s="354" t="s">
        <v>781</v>
      </c>
      <c r="C48" s="355">
        <v>2475</v>
      </c>
      <c r="D48" s="355">
        <v>2475</v>
      </c>
      <c r="E48" s="355">
        <v>0</v>
      </c>
      <c r="F48" s="208"/>
    </row>
    <row r="49" spans="1:6" s="282" customFormat="1">
      <c r="A49" s="354">
        <v>322000334</v>
      </c>
      <c r="B49" s="354" t="s">
        <v>782</v>
      </c>
      <c r="C49" s="355">
        <v>688.7</v>
      </c>
      <c r="D49" s="355">
        <v>688.7</v>
      </c>
      <c r="E49" s="355">
        <v>0</v>
      </c>
      <c r="F49" s="208"/>
    </row>
    <row r="50" spans="1:6" s="282" customFormat="1">
      <c r="A50" s="354">
        <v>322000335</v>
      </c>
      <c r="B50" s="354" t="s">
        <v>783</v>
      </c>
      <c r="C50" s="355">
        <v>568721.67000000004</v>
      </c>
      <c r="D50" s="355">
        <v>568721.67000000004</v>
      </c>
      <c r="E50" s="355">
        <v>0</v>
      </c>
      <c r="F50" s="208"/>
    </row>
    <row r="51" spans="1:6" s="282" customFormat="1">
      <c r="A51" s="354">
        <v>322000336</v>
      </c>
      <c r="B51" s="354" t="s">
        <v>784</v>
      </c>
      <c r="C51" s="355">
        <v>2008.25</v>
      </c>
      <c r="D51" s="355">
        <v>2008.25</v>
      </c>
      <c r="E51" s="355">
        <v>0</v>
      </c>
      <c r="F51" s="208"/>
    </row>
    <row r="52" spans="1:6" s="282" customFormat="1">
      <c r="A52" s="354">
        <v>322000337</v>
      </c>
      <c r="B52" s="354" t="s">
        <v>785</v>
      </c>
      <c r="C52" s="355">
        <v>-386440.21</v>
      </c>
      <c r="D52" s="355">
        <v>-386440.21</v>
      </c>
      <c r="E52" s="355">
        <v>0</v>
      </c>
      <c r="F52" s="208"/>
    </row>
    <row r="53" spans="1:6" s="282" customFormat="1">
      <c r="A53" s="354">
        <v>322000342</v>
      </c>
      <c r="B53" s="354" t="s">
        <v>786</v>
      </c>
      <c r="C53" s="355">
        <v>224334.43</v>
      </c>
      <c r="D53" s="355">
        <v>224334.43</v>
      </c>
      <c r="E53" s="355">
        <v>0</v>
      </c>
      <c r="F53" s="208"/>
    </row>
    <row r="54" spans="1:6" s="282" customFormat="1">
      <c r="A54" s="354">
        <v>322000343</v>
      </c>
      <c r="B54" s="354" t="s">
        <v>787</v>
      </c>
      <c r="C54" s="355">
        <v>-363501.21</v>
      </c>
      <c r="D54" s="355">
        <v>-363501.21</v>
      </c>
      <c r="E54" s="355">
        <v>0</v>
      </c>
      <c r="F54" s="208"/>
    </row>
    <row r="55" spans="1:6" s="282" customFormat="1">
      <c r="A55" s="354">
        <v>322000348</v>
      </c>
      <c r="B55" s="354" t="s">
        <v>788</v>
      </c>
      <c r="C55" s="355">
        <v>-272.60000000000002</v>
      </c>
      <c r="D55" s="355">
        <v>-272.60000000000002</v>
      </c>
      <c r="E55" s="355">
        <v>0</v>
      </c>
      <c r="F55" s="208"/>
    </row>
    <row r="56" spans="1:6" s="282" customFormat="1">
      <c r="A56" s="354">
        <v>322000350</v>
      </c>
      <c r="B56" s="354" t="s">
        <v>789</v>
      </c>
      <c r="C56" s="355">
        <v>-8499.92</v>
      </c>
      <c r="D56" s="355">
        <v>-8499.92</v>
      </c>
      <c r="E56" s="355">
        <v>0</v>
      </c>
      <c r="F56" s="208"/>
    </row>
    <row r="57" spans="1:6" s="282" customFormat="1">
      <c r="A57" s="354">
        <v>322000352</v>
      </c>
      <c r="B57" s="354" t="s">
        <v>790</v>
      </c>
      <c r="C57" s="355">
        <v>126174.77</v>
      </c>
      <c r="D57" s="355">
        <v>126174.77</v>
      </c>
      <c r="E57" s="355">
        <v>0</v>
      </c>
      <c r="F57" s="208"/>
    </row>
    <row r="58" spans="1:6" s="282" customFormat="1">
      <c r="A58" s="354">
        <v>322000353</v>
      </c>
      <c r="B58" s="354" t="s">
        <v>791</v>
      </c>
      <c r="C58" s="355">
        <v>176176.9</v>
      </c>
      <c r="D58" s="355">
        <v>176176.9</v>
      </c>
      <c r="E58" s="355">
        <v>0</v>
      </c>
      <c r="F58" s="208"/>
    </row>
    <row r="59" spans="1:6" s="282" customFormat="1">
      <c r="A59" s="354">
        <v>322000354</v>
      </c>
      <c r="B59" s="354" t="s">
        <v>792</v>
      </c>
      <c r="C59" s="355">
        <v>-10971050.43</v>
      </c>
      <c r="D59" s="355">
        <v>-10971050.43</v>
      </c>
      <c r="E59" s="355">
        <v>0</v>
      </c>
      <c r="F59" s="208"/>
    </row>
    <row r="60" spans="1:6" s="282" customFormat="1">
      <c r="A60" s="354">
        <v>322000401</v>
      </c>
      <c r="B60" s="354" t="s">
        <v>793</v>
      </c>
      <c r="C60" s="355">
        <v>-47031524.329999998</v>
      </c>
      <c r="D60" s="355">
        <v>-49633395.909999996</v>
      </c>
      <c r="E60" s="355">
        <v>-2601871.58</v>
      </c>
      <c r="F60" s="208"/>
    </row>
    <row r="61" spans="1:6" s="282" customFormat="1">
      <c r="A61" s="354">
        <v>322000402</v>
      </c>
      <c r="B61" s="354" t="s">
        <v>794</v>
      </c>
      <c r="C61" s="355">
        <v>-140596729.72999999</v>
      </c>
      <c r="D61" s="355">
        <v>-173794951.55000001</v>
      </c>
      <c r="E61" s="355">
        <v>-33198221.82</v>
      </c>
      <c r="F61" s="208"/>
    </row>
    <row r="62" spans="1:6" s="282" customFormat="1">
      <c r="A62" s="354">
        <v>322000403</v>
      </c>
      <c r="B62" s="354" t="s">
        <v>795</v>
      </c>
      <c r="C62" s="355">
        <v>-22578865.57</v>
      </c>
      <c r="D62" s="355">
        <v>-25860862.170000002</v>
      </c>
      <c r="E62" s="355">
        <v>-3281996.6</v>
      </c>
      <c r="F62" s="208"/>
    </row>
    <row r="63" spans="1:6" s="282" customFormat="1">
      <c r="A63" s="354">
        <v>322000404</v>
      </c>
      <c r="B63" s="354" t="s">
        <v>796</v>
      </c>
      <c r="C63" s="355">
        <v>-54043471.409999996</v>
      </c>
      <c r="D63" s="355">
        <v>-58549303.530000001</v>
      </c>
      <c r="E63" s="355">
        <v>-4505832.12</v>
      </c>
      <c r="F63" s="208"/>
    </row>
    <row r="64" spans="1:6">
      <c r="A64" s="155"/>
      <c r="B64" s="155" t="s">
        <v>278</v>
      </c>
      <c r="C64" s="169">
        <f>SUM(C8:C63)</f>
        <v>-152044264.71999997</v>
      </c>
      <c r="D64" s="169">
        <f>SUM(D8:D63)</f>
        <v>-257028525.63000003</v>
      </c>
      <c r="E64" s="169">
        <f>SUM(E8:E63)</f>
        <v>-104984260.91</v>
      </c>
      <c r="F64" s="155"/>
    </row>
  </sheetData>
  <protectedRanges>
    <protectedRange sqref="F64" name="Rango1"/>
  </protectedRanges>
  <dataValidations count="6">
    <dataValidation allowBlank="1" showInputMessage="1" showErrorMessage="1" prompt="Procedencia de los recursos que modifican al patrimonio generado: Estatal o Municipal." sqref="F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al 31 de diciembre del año anterior del ejercio que se presenta." sqref="C7"/>
    <dataValidation allowBlank="1" showInputMessage="1" showErrorMessage="1" prompt="Importe final del periodo que corresponde la información financiera trimestral que se presenta." sqref="D7"/>
  </dataValidations>
  <pageMargins left="0.7" right="0.7" top="0.75" bottom="0.75" header="0.3" footer="0.3"/>
  <pageSetup scale="6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2"/>
  <sheetViews>
    <sheetView zoomScaleNormal="100" zoomScaleSheetLayoutView="100" workbookViewId="0">
      <selection activeCell="F14" sqref="F14"/>
    </sheetView>
  </sheetViews>
  <sheetFormatPr baseColWidth="10" defaultRowHeight="11.25"/>
  <cols>
    <col min="1" max="1" width="20.7109375" style="157" customWidth="1"/>
    <col min="2" max="2" width="50.7109375" style="157" customWidth="1"/>
    <col min="3" max="5" width="17.7109375" style="120" customWidth="1"/>
    <col min="6" max="16384" width="11.42578125" style="8"/>
  </cols>
  <sheetData>
    <row r="1" spans="1:5" s="42" customFormat="1">
      <c r="A1" s="73" t="s">
        <v>43</v>
      </c>
      <c r="B1" s="73"/>
      <c r="C1" s="74"/>
      <c r="D1" s="74"/>
      <c r="E1" s="32"/>
    </row>
    <row r="2" spans="1:5" s="42" customFormat="1">
      <c r="A2" s="73" t="s">
        <v>0</v>
      </c>
      <c r="B2" s="73"/>
      <c r="C2" s="74"/>
      <c r="D2" s="74"/>
      <c r="E2" s="74"/>
    </row>
    <row r="3" spans="1:5" s="42" customFormat="1">
      <c r="C3" s="74"/>
      <c r="D3" s="74"/>
      <c r="E3" s="74"/>
    </row>
    <row r="4" spans="1:5" s="42" customFormat="1">
      <c r="C4" s="74"/>
      <c r="D4" s="74"/>
      <c r="E4" s="74"/>
    </row>
    <row r="5" spans="1:5" s="42" customFormat="1" ht="11.25" customHeight="1">
      <c r="A5" s="66" t="s">
        <v>154</v>
      </c>
      <c r="C5" s="74"/>
      <c r="D5" s="74"/>
      <c r="E5" s="269" t="s">
        <v>119</v>
      </c>
    </row>
    <row r="6" spans="1:5" s="83" customFormat="1">
      <c r="A6" s="28"/>
      <c r="B6" s="28"/>
      <c r="C6" s="105"/>
      <c r="D6" s="106"/>
      <c r="E6" s="106"/>
    </row>
    <row r="7" spans="1:5" ht="15" customHeight="1">
      <c r="A7" s="15" t="s">
        <v>46</v>
      </c>
      <c r="B7" s="16" t="s">
        <v>47</v>
      </c>
      <c r="C7" s="58" t="s">
        <v>75</v>
      </c>
      <c r="D7" s="58" t="s">
        <v>76</v>
      </c>
      <c r="E7" s="58" t="s">
        <v>77</v>
      </c>
    </row>
    <row r="8" spans="1:5">
      <c r="A8" s="354">
        <v>111200001</v>
      </c>
      <c r="B8" s="354" t="s">
        <v>797</v>
      </c>
      <c r="C8" s="355">
        <v>84317.91</v>
      </c>
      <c r="D8" s="355">
        <v>39236.620000000003</v>
      </c>
      <c r="E8" s="355">
        <v>-45081.29</v>
      </c>
    </row>
    <row r="9" spans="1:5">
      <c r="A9" s="354">
        <v>111200003</v>
      </c>
      <c r="B9" s="354" t="s">
        <v>798</v>
      </c>
      <c r="C9" s="355">
        <v>800473.66</v>
      </c>
      <c r="D9" s="355">
        <v>403477.98</v>
      </c>
      <c r="E9" s="355">
        <v>-396995.68</v>
      </c>
    </row>
    <row r="10" spans="1:5">
      <c r="A10" s="354">
        <v>111200014</v>
      </c>
      <c r="B10" s="354" t="s">
        <v>799</v>
      </c>
      <c r="C10" s="355">
        <v>51928.14</v>
      </c>
      <c r="D10" s="355">
        <v>149293.63</v>
      </c>
      <c r="E10" s="355">
        <v>97365.49</v>
      </c>
    </row>
    <row r="11" spans="1:5">
      <c r="A11" s="354">
        <v>111200016</v>
      </c>
      <c r="B11" s="354" t="s">
        <v>800</v>
      </c>
      <c r="C11" s="355">
        <v>3175.43</v>
      </c>
      <c r="D11" s="355">
        <v>4256.96</v>
      </c>
      <c r="E11" s="355">
        <v>1081.53</v>
      </c>
    </row>
    <row r="12" spans="1:5" ht="9.75" customHeight="1">
      <c r="A12" s="354">
        <v>111200020</v>
      </c>
      <c r="B12" s="354" t="s">
        <v>801</v>
      </c>
      <c r="C12" s="355">
        <v>12709.52</v>
      </c>
      <c r="D12" s="355">
        <v>20521.09</v>
      </c>
      <c r="E12" s="355">
        <v>7811.57</v>
      </c>
    </row>
    <row r="13" spans="1:5">
      <c r="A13" s="354">
        <v>111200022</v>
      </c>
      <c r="B13" s="354" t="s">
        <v>802</v>
      </c>
      <c r="C13" s="355">
        <v>831.93</v>
      </c>
      <c r="D13" s="355">
        <v>831.93</v>
      </c>
      <c r="E13" s="355">
        <v>0</v>
      </c>
    </row>
    <row r="14" spans="1:5">
      <c r="A14" s="354">
        <v>111200023</v>
      </c>
      <c r="B14" s="354" t="s">
        <v>803</v>
      </c>
      <c r="C14" s="355">
        <v>4306.32</v>
      </c>
      <c r="D14" s="355">
        <v>116497.63</v>
      </c>
      <c r="E14" s="355">
        <v>112191.31</v>
      </c>
    </row>
    <row r="15" spans="1:5">
      <c r="A15" s="354">
        <v>111200024</v>
      </c>
      <c r="B15" s="354" t="s">
        <v>804</v>
      </c>
      <c r="C15" s="355">
        <v>598880.38</v>
      </c>
      <c r="D15" s="355">
        <v>292389.36</v>
      </c>
      <c r="E15" s="355">
        <v>-306491.02</v>
      </c>
    </row>
    <row r="16" spans="1:5">
      <c r="A16" s="354">
        <v>111200025</v>
      </c>
      <c r="B16" s="354" t="s">
        <v>805</v>
      </c>
      <c r="C16" s="355">
        <v>2242.44</v>
      </c>
      <c r="D16" s="355">
        <v>2706.44</v>
      </c>
      <c r="E16" s="355">
        <v>464</v>
      </c>
    </row>
    <row r="17" spans="1:5">
      <c r="A17" s="354">
        <v>111200026</v>
      </c>
      <c r="B17" s="354" t="s">
        <v>806</v>
      </c>
      <c r="C17" s="355">
        <v>36116.36</v>
      </c>
      <c r="D17" s="355">
        <v>36121.83</v>
      </c>
      <c r="E17" s="355">
        <v>5.47</v>
      </c>
    </row>
    <row r="18" spans="1:5">
      <c r="A18" s="354">
        <v>111200028</v>
      </c>
      <c r="B18" s="354" t="s">
        <v>807</v>
      </c>
      <c r="C18" s="355">
        <v>622779.1</v>
      </c>
      <c r="D18" s="355">
        <v>379459.59</v>
      </c>
      <c r="E18" s="355">
        <v>-243319.51</v>
      </c>
    </row>
    <row r="19" spans="1:5">
      <c r="A19" s="354">
        <v>111200029</v>
      </c>
      <c r="B19" s="354" t="s">
        <v>808</v>
      </c>
      <c r="C19" s="355">
        <v>822977.84</v>
      </c>
      <c r="D19" s="355">
        <v>2450.37</v>
      </c>
      <c r="E19" s="355">
        <v>-820527.47</v>
      </c>
    </row>
    <row r="20" spans="1:5">
      <c r="A20" s="354">
        <v>111200030</v>
      </c>
      <c r="B20" s="354" t="s">
        <v>809</v>
      </c>
      <c r="C20" s="355">
        <v>516685.5</v>
      </c>
      <c r="D20" s="355">
        <v>460275.86</v>
      </c>
      <c r="E20" s="355">
        <v>-56409.64</v>
      </c>
    </row>
    <row r="21" spans="1:5">
      <c r="A21" s="354">
        <v>111200031</v>
      </c>
      <c r="B21" s="354" t="s">
        <v>810</v>
      </c>
      <c r="C21" s="355">
        <v>0</v>
      </c>
      <c r="D21" s="355">
        <v>68482</v>
      </c>
      <c r="E21" s="355">
        <v>68482</v>
      </c>
    </row>
    <row r="22" spans="1:5">
      <c r="A22" s="354">
        <v>111200032</v>
      </c>
      <c r="B22" s="354" t="s">
        <v>811</v>
      </c>
      <c r="C22" s="355">
        <v>0</v>
      </c>
      <c r="D22" s="355">
        <v>540825.96</v>
      </c>
      <c r="E22" s="355">
        <v>540825.96</v>
      </c>
    </row>
    <row r="23" spans="1:5">
      <c r="A23" s="354">
        <v>111200033</v>
      </c>
      <c r="B23" s="354" t="s">
        <v>812</v>
      </c>
      <c r="C23" s="355">
        <v>0</v>
      </c>
      <c r="D23" s="355">
        <v>876851.38</v>
      </c>
      <c r="E23" s="355">
        <v>876851.38</v>
      </c>
    </row>
    <row r="24" spans="1:5" s="282" customFormat="1">
      <c r="A24" s="354">
        <v>111200308</v>
      </c>
      <c r="B24" s="354" t="s">
        <v>813</v>
      </c>
      <c r="C24" s="355">
        <v>28768.23</v>
      </c>
      <c r="D24" s="355">
        <v>18028.16</v>
      </c>
      <c r="E24" s="355">
        <v>-10740.07</v>
      </c>
    </row>
    <row r="25" spans="1:5" s="282" customFormat="1">
      <c r="A25" s="354">
        <v>111200310</v>
      </c>
      <c r="B25" s="354" t="s">
        <v>814</v>
      </c>
      <c r="C25" s="355">
        <v>7687.33</v>
      </c>
      <c r="D25" s="355">
        <v>0</v>
      </c>
      <c r="E25" s="355">
        <v>-7687.33</v>
      </c>
    </row>
    <row r="26" spans="1:5" s="282" customFormat="1">
      <c r="A26" s="354">
        <v>111200311</v>
      </c>
      <c r="B26" s="354" t="s">
        <v>815</v>
      </c>
      <c r="C26" s="355">
        <v>0</v>
      </c>
      <c r="D26" s="355">
        <v>409857.76</v>
      </c>
      <c r="E26" s="355">
        <v>409857.76</v>
      </c>
    </row>
    <row r="27" spans="1:5" s="282" customFormat="1">
      <c r="A27" s="354">
        <v>111200401</v>
      </c>
      <c r="B27" s="354" t="s">
        <v>816</v>
      </c>
      <c r="C27" s="355">
        <v>9197.59</v>
      </c>
      <c r="D27" s="355">
        <v>9198.48</v>
      </c>
      <c r="E27" s="355">
        <v>0.89</v>
      </c>
    </row>
    <row r="28" spans="1:5" s="282" customFormat="1">
      <c r="A28" s="354">
        <v>111200402</v>
      </c>
      <c r="B28" s="354" t="s">
        <v>817</v>
      </c>
      <c r="C28" s="355">
        <v>46451.35</v>
      </c>
      <c r="D28" s="355">
        <v>26805.439999999999</v>
      </c>
      <c r="E28" s="355">
        <v>-19645.91</v>
      </c>
    </row>
    <row r="29" spans="1:5" s="282" customFormat="1">
      <c r="A29" s="354">
        <v>111200404</v>
      </c>
      <c r="B29" s="354" t="s">
        <v>818</v>
      </c>
      <c r="C29" s="355">
        <v>462887.4</v>
      </c>
      <c r="D29" s="355">
        <v>254740.19</v>
      </c>
      <c r="E29" s="355">
        <v>-208147.21</v>
      </c>
    </row>
    <row r="30" spans="1:5" s="282" customFormat="1">
      <c r="A30" s="354">
        <v>111200406</v>
      </c>
      <c r="B30" s="354" t="s">
        <v>819</v>
      </c>
      <c r="C30" s="355">
        <v>1133459.8400000001</v>
      </c>
      <c r="D30" s="355">
        <v>110586.36</v>
      </c>
      <c r="E30" s="355">
        <v>-1022873.48</v>
      </c>
    </row>
    <row r="31" spans="1:5" s="282" customFormat="1">
      <c r="A31" s="354">
        <v>111200408</v>
      </c>
      <c r="B31" s="354" t="s">
        <v>820</v>
      </c>
      <c r="C31" s="355">
        <v>0</v>
      </c>
      <c r="D31" s="355">
        <v>108403.05</v>
      </c>
      <c r="E31" s="355">
        <v>108403.05</v>
      </c>
    </row>
    <row r="32" spans="1:5" s="282" customFormat="1">
      <c r="A32" s="354">
        <v>111200409</v>
      </c>
      <c r="B32" s="354" t="s">
        <v>821</v>
      </c>
      <c r="C32" s="355">
        <v>0</v>
      </c>
      <c r="D32" s="355">
        <v>56208.74</v>
      </c>
      <c r="E32" s="355">
        <v>56208.74</v>
      </c>
    </row>
    <row r="33" spans="1:5" s="282" customFormat="1">
      <c r="A33" s="354">
        <v>111200410</v>
      </c>
      <c r="B33" s="354" t="s">
        <v>822</v>
      </c>
      <c r="C33" s="355">
        <v>0</v>
      </c>
      <c r="D33" s="355">
        <v>50584.69</v>
      </c>
      <c r="E33" s="355">
        <v>50584.69</v>
      </c>
    </row>
    <row r="34" spans="1:5" s="282" customFormat="1">
      <c r="A34" s="354">
        <v>111200411</v>
      </c>
      <c r="B34" s="354" t="s">
        <v>823</v>
      </c>
      <c r="C34" s="355">
        <v>0</v>
      </c>
      <c r="D34" s="355">
        <v>50591.58</v>
      </c>
      <c r="E34" s="355">
        <v>50591.58</v>
      </c>
    </row>
    <row r="35" spans="1:5" s="282" customFormat="1">
      <c r="A35" s="354">
        <v>111200412</v>
      </c>
      <c r="B35" s="354" t="s">
        <v>824</v>
      </c>
      <c r="C35" s="355">
        <v>0</v>
      </c>
      <c r="D35" s="355">
        <v>50586.28</v>
      </c>
      <c r="E35" s="355">
        <v>50586.28</v>
      </c>
    </row>
    <row r="36" spans="1:5" s="282" customFormat="1">
      <c r="A36" s="354">
        <v>111200413</v>
      </c>
      <c r="B36" s="354" t="s">
        <v>825</v>
      </c>
      <c r="C36" s="355">
        <v>0</v>
      </c>
      <c r="D36" s="355">
        <v>50586.28</v>
      </c>
      <c r="E36" s="355">
        <v>50586.28</v>
      </c>
    </row>
    <row r="37" spans="1:5" s="282" customFormat="1">
      <c r="A37" s="354">
        <v>111200414</v>
      </c>
      <c r="B37" s="354" t="s">
        <v>826</v>
      </c>
      <c r="C37" s="355">
        <v>0</v>
      </c>
      <c r="D37" s="355">
        <v>50588.14</v>
      </c>
      <c r="E37" s="355">
        <v>50588.14</v>
      </c>
    </row>
    <row r="38" spans="1:5" s="282" customFormat="1">
      <c r="A38" s="354">
        <v>111200415</v>
      </c>
      <c r="B38" s="354" t="s">
        <v>827</v>
      </c>
      <c r="C38" s="355">
        <v>0</v>
      </c>
      <c r="D38" s="355">
        <v>50588.14</v>
      </c>
      <c r="E38" s="355">
        <v>50588.14</v>
      </c>
    </row>
    <row r="39" spans="1:5" s="282" customFormat="1">
      <c r="A39" s="354">
        <v>111200416</v>
      </c>
      <c r="B39" s="354" t="s">
        <v>828</v>
      </c>
      <c r="C39" s="355">
        <v>0</v>
      </c>
      <c r="D39" s="355">
        <v>50588.14</v>
      </c>
      <c r="E39" s="355">
        <v>50588.14</v>
      </c>
    </row>
    <row r="40" spans="1:5" s="282" customFormat="1">
      <c r="A40" s="354">
        <v>111200417</v>
      </c>
      <c r="B40" s="354" t="s">
        <v>829</v>
      </c>
      <c r="C40" s="355">
        <v>0</v>
      </c>
      <c r="D40" s="355">
        <v>50588.14</v>
      </c>
      <c r="E40" s="355">
        <v>50588.14</v>
      </c>
    </row>
    <row r="41" spans="1:5" s="282" customFormat="1">
      <c r="A41" s="354">
        <v>111200418</v>
      </c>
      <c r="B41" s="354" t="s">
        <v>830</v>
      </c>
      <c r="C41" s="355">
        <v>0</v>
      </c>
      <c r="D41" s="355">
        <v>50588.14</v>
      </c>
      <c r="E41" s="355">
        <v>50588.14</v>
      </c>
    </row>
    <row r="42" spans="1:5" s="282" customFormat="1">
      <c r="A42" s="354">
        <v>111200419</v>
      </c>
      <c r="B42" s="354" t="s">
        <v>831</v>
      </c>
      <c r="C42" s="355">
        <v>0</v>
      </c>
      <c r="D42" s="355">
        <v>50588.14</v>
      </c>
      <c r="E42" s="355">
        <v>50588.14</v>
      </c>
    </row>
    <row r="43" spans="1:5" s="282" customFormat="1">
      <c r="A43" s="354">
        <v>111200420</v>
      </c>
      <c r="B43" s="354" t="s">
        <v>832</v>
      </c>
      <c r="C43" s="355">
        <v>0</v>
      </c>
      <c r="D43" s="355">
        <v>595209.76</v>
      </c>
      <c r="E43" s="355">
        <v>595209.76</v>
      </c>
    </row>
    <row r="44" spans="1:5">
      <c r="A44" s="354">
        <v>111200421</v>
      </c>
      <c r="B44" s="354" t="s">
        <v>833</v>
      </c>
      <c r="C44" s="355">
        <v>0</v>
      </c>
      <c r="D44" s="355">
        <v>280002.21000000002</v>
      </c>
      <c r="E44" s="355">
        <v>280002.21000000002</v>
      </c>
    </row>
    <row r="45" spans="1:5">
      <c r="A45" s="354">
        <v>111400001</v>
      </c>
      <c r="B45" s="354" t="s">
        <v>391</v>
      </c>
      <c r="C45" s="355">
        <v>501925.3</v>
      </c>
      <c r="D45" s="355">
        <v>1525031.56</v>
      </c>
      <c r="E45" s="355">
        <v>1023106.26</v>
      </c>
    </row>
    <row r="46" spans="1:5">
      <c r="A46" s="354">
        <v>111400041</v>
      </c>
      <c r="B46" s="354" t="s">
        <v>392</v>
      </c>
      <c r="C46" s="355">
        <v>2521261.7200000002</v>
      </c>
      <c r="D46" s="355">
        <v>15536177.470000001</v>
      </c>
      <c r="E46" s="355">
        <v>13014915.75</v>
      </c>
    </row>
    <row r="47" spans="1:5">
      <c r="A47" s="354">
        <v>111400047</v>
      </c>
      <c r="B47" s="354" t="s">
        <v>393</v>
      </c>
      <c r="C47" s="355">
        <v>796632.55</v>
      </c>
      <c r="D47" s="355">
        <v>816305.45</v>
      </c>
      <c r="E47" s="355">
        <v>19672.900000000001</v>
      </c>
    </row>
    <row r="48" spans="1:5">
      <c r="A48" s="354">
        <v>111400060</v>
      </c>
      <c r="B48" s="354" t="s">
        <v>394</v>
      </c>
      <c r="C48" s="355">
        <v>9530069.6600000001</v>
      </c>
      <c r="D48" s="355">
        <v>4084359.89</v>
      </c>
      <c r="E48" s="355">
        <v>-5445709.7699999996</v>
      </c>
    </row>
    <row r="49" spans="1:5">
      <c r="A49" s="354">
        <v>111400063</v>
      </c>
      <c r="B49" s="354" t="s">
        <v>395</v>
      </c>
      <c r="C49" s="355">
        <v>504423.76</v>
      </c>
      <c r="D49" s="355">
        <v>517491.91</v>
      </c>
      <c r="E49" s="355">
        <v>13068.15</v>
      </c>
    </row>
    <row r="50" spans="1:5">
      <c r="A50" s="354">
        <v>111400065</v>
      </c>
      <c r="B50" s="354" t="s">
        <v>396</v>
      </c>
      <c r="C50" s="355">
        <v>29897960.98</v>
      </c>
      <c r="D50" s="355">
        <v>8774293.1999999993</v>
      </c>
      <c r="E50" s="355">
        <v>-21123667.780000001</v>
      </c>
    </row>
    <row r="51" spans="1:5">
      <c r="A51" s="354">
        <v>111400066</v>
      </c>
      <c r="B51" s="354" t="s">
        <v>834</v>
      </c>
      <c r="C51" s="355">
        <v>4018544.44</v>
      </c>
      <c r="D51" s="355">
        <v>0</v>
      </c>
      <c r="E51" s="355">
        <v>-4018544.44</v>
      </c>
    </row>
    <row r="52" spans="1:5">
      <c r="A52" s="354">
        <v>111400067</v>
      </c>
      <c r="B52" s="354" t="s">
        <v>397</v>
      </c>
      <c r="C52" s="355">
        <v>5109226.72</v>
      </c>
      <c r="D52" s="355">
        <v>15166485.58</v>
      </c>
      <c r="E52" s="355">
        <v>10057258.859999999</v>
      </c>
    </row>
    <row r="53" spans="1:5">
      <c r="A53" s="354">
        <v>111400068</v>
      </c>
      <c r="B53" s="354" t="s">
        <v>398</v>
      </c>
      <c r="C53" s="355">
        <v>0</v>
      </c>
      <c r="D53" s="355">
        <v>9343053.5</v>
      </c>
      <c r="E53" s="355">
        <v>9343053.5</v>
      </c>
    </row>
    <row r="54" spans="1:5">
      <c r="A54" s="354">
        <v>111400069</v>
      </c>
      <c r="B54" s="354" t="s">
        <v>399</v>
      </c>
      <c r="C54" s="355">
        <v>0</v>
      </c>
      <c r="D54" s="355">
        <v>49931435</v>
      </c>
      <c r="E54" s="355">
        <v>49931435</v>
      </c>
    </row>
    <row r="55" spans="1:5">
      <c r="A55" s="354">
        <v>111400104</v>
      </c>
      <c r="B55" s="354" t="s">
        <v>835</v>
      </c>
      <c r="C55" s="355">
        <v>0</v>
      </c>
      <c r="D55" s="355">
        <v>601223.23</v>
      </c>
      <c r="E55" s="355">
        <v>601223.23</v>
      </c>
    </row>
    <row r="56" spans="1:5">
      <c r="A56" s="354">
        <v>111400111</v>
      </c>
      <c r="B56" s="354" t="s">
        <v>836</v>
      </c>
      <c r="C56" s="355">
        <v>6573.49</v>
      </c>
      <c r="D56" s="355">
        <v>0</v>
      </c>
      <c r="E56" s="355">
        <v>-6573.49</v>
      </c>
    </row>
    <row r="57" spans="1:5">
      <c r="A57" s="354">
        <v>111400114</v>
      </c>
      <c r="B57" s="354" t="s">
        <v>837</v>
      </c>
      <c r="C57" s="355">
        <v>1118.75</v>
      </c>
      <c r="D57" s="355">
        <v>0</v>
      </c>
      <c r="E57" s="355">
        <v>-1118.75</v>
      </c>
    </row>
    <row r="58" spans="1:5">
      <c r="A58" s="354">
        <v>111400116</v>
      </c>
      <c r="B58" s="354" t="s">
        <v>401</v>
      </c>
      <c r="C58" s="355">
        <v>0</v>
      </c>
      <c r="D58" s="355">
        <v>2813104.45</v>
      </c>
      <c r="E58" s="355">
        <v>2813104.45</v>
      </c>
    </row>
    <row r="59" spans="1:5">
      <c r="A59" s="354">
        <v>111400119</v>
      </c>
      <c r="B59" s="354" t="s">
        <v>402</v>
      </c>
      <c r="C59" s="355">
        <v>0</v>
      </c>
      <c r="D59" s="355">
        <v>1996338.15</v>
      </c>
      <c r="E59" s="355">
        <v>1996338.15</v>
      </c>
    </row>
    <row r="60" spans="1:5">
      <c r="A60" s="354">
        <v>111500013</v>
      </c>
      <c r="B60" s="354" t="s">
        <v>403</v>
      </c>
      <c r="C60" s="355">
        <v>1472.72</v>
      </c>
      <c r="D60" s="355">
        <v>1472.72</v>
      </c>
      <c r="E60" s="355">
        <v>0</v>
      </c>
    </row>
    <row r="61" spans="1:5">
      <c r="A61" s="354">
        <v>111500015</v>
      </c>
      <c r="B61" s="354" t="s">
        <v>404</v>
      </c>
      <c r="C61" s="355">
        <v>13026.52</v>
      </c>
      <c r="D61" s="355">
        <v>13026.52</v>
      </c>
      <c r="E61" s="355">
        <v>0</v>
      </c>
    </row>
    <row r="62" spans="1:5">
      <c r="A62" s="354">
        <v>111500040</v>
      </c>
      <c r="B62" s="354" t="s">
        <v>405</v>
      </c>
      <c r="C62" s="355">
        <v>84287.89</v>
      </c>
      <c r="D62" s="355">
        <v>84294.59</v>
      </c>
      <c r="E62" s="355">
        <v>6.7</v>
      </c>
    </row>
    <row r="63" spans="1:5">
      <c r="A63" s="354">
        <v>111500056</v>
      </c>
      <c r="B63" s="354" t="s">
        <v>406</v>
      </c>
      <c r="C63" s="355">
        <v>110170.11</v>
      </c>
      <c r="D63" s="355">
        <v>110178.54</v>
      </c>
      <c r="E63" s="355">
        <v>8.43</v>
      </c>
    </row>
    <row r="64" spans="1:5">
      <c r="A64" s="354">
        <v>111500070</v>
      </c>
      <c r="B64" s="354" t="s">
        <v>407</v>
      </c>
      <c r="C64" s="355">
        <v>4341.03</v>
      </c>
      <c r="D64" s="355">
        <v>4805.03</v>
      </c>
      <c r="E64" s="355">
        <v>464</v>
      </c>
    </row>
    <row r="65" spans="1:5">
      <c r="A65" s="354">
        <v>111500080</v>
      </c>
      <c r="B65" s="354" t="s">
        <v>838</v>
      </c>
      <c r="C65" s="355">
        <v>24083.17</v>
      </c>
      <c r="D65" s="355">
        <v>0</v>
      </c>
      <c r="E65" s="355">
        <v>-24083.17</v>
      </c>
    </row>
    <row r="66" spans="1:5">
      <c r="A66" s="354">
        <v>111500081</v>
      </c>
      <c r="B66" s="354" t="s">
        <v>408</v>
      </c>
      <c r="C66" s="355">
        <v>24654.93</v>
      </c>
      <c r="D66" s="355">
        <v>25957.279999999999</v>
      </c>
      <c r="E66" s="355">
        <v>1302.3499999999999</v>
      </c>
    </row>
    <row r="67" spans="1:5">
      <c r="A67" s="354">
        <v>111500103</v>
      </c>
      <c r="B67" s="354" t="s">
        <v>409</v>
      </c>
      <c r="C67" s="355">
        <v>3875981.34</v>
      </c>
      <c r="D67" s="355">
        <v>178673.57</v>
      </c>
      <c r="E67" s="355">
        <v>-3697307.77</v>
      </c>
    </row>
    <row r="68" spans="1:5">
      <c r="A68" s="354">
        <v>111500115</v>
      </c>
      <c r="B68" s="354" t="s">
        <v>410</v>
      </c>
      <c r="C68" s="355">
        <v>7513.1</v>
      </c>
      <c r="D68" s="355">
        <v>7513.1</v>
      </c>
      <c r="E68" s="355">
        <v>0</v>
      </c>
    </row>
    <row r="69" spans="1:5">
      <c r="A69" s="354">
        <v>111500118</v>
      </c>
      <c r="B69" s="354" t="s">
        <v>411</v>
      </c>
      <c r="C69" s="355">
        <v>0</v>
      </c>
      <c r="D69" s="355">
        <v>202373.84</v>
      </c>
      <c r="E69" s="355">
        <v>202373.84</v>
      </c>
    </row>
    <row r="70" spans="1:5">
      <c r="A70" s="354">
        <v>111500119</v>
      </c>
      <c r="B70" s="354" t="s">
        <v>839</v>
      </c>
      <c r="C70" s="355">
        <v>110255.17</v>
      </c>
      <c r="D70" s="355">
        <v>0</v>
      </c>
      <c r="E70" s="355">
        <v>-110255.17</v>
      </c>
    </row>
    <row r="71" spans="1:5">
      <c r="A71" s="354">
        <v>111500301</v>
      </c>
      <c r="B71" s="354" t="s">
        <v>412</v>
      </c>
      <c r="C71" s="355">
        <v>35507.06</v>
      </c>
      <c r="D71" s="355">
        <v>35507.06</v>
      </c>
      <c r="E71" s="355">
        <v>0</v>
      </c>
    </row>
    <row r="72" spans="1:5">
      <c r="A72" s="354">
        <v>111500302</v>
      </c>
      <c r="B72" s="354" t="s">
        <v>413</v>
      </c>
      <c r="C72" s="355">
        <v>43258.04</v>
      </c>
      <c r="D72" s="355">
        <v>43461.04</v>
      </c>
      <c r="E72" s="355">
        <v>203</v>
      </c>
    </row>
    <row r="73" spans="1:5">
      <c r="A73" s="354">
        <v>111500403</v>
      </c>
      <c r="B73" s="354" t="s">
        <v>414</v>
      </c>
      <c r="C73" s="355">
        <v>631779.81000000006</v>
      </c>
      <c r="D73" s="355">
        <v>25573.08</v>
      </c>
      <c r="E73" s="355">
        <v>-606206.73</v>
      </c>
    </row>
    <row r="74" spans="1:5">
      <c r="A74" s="354">
        <v>111500409</v>
      </c>
      <c r="B74" s="354" t="s">
        <v>415</v>
      </c>
      <c r="C74" s="355">
        <v>1588.89</v>
      </c>
      <c r="D74" s="355">
        <v>1588.98</v>
      </c>
      <c r="E74" s="355">
        <v>0.09</v>
      </c>
    </row>
    <row r="75" spans="1:5">
      <c r="A75" s="354">
        <v>111500411</v>
      </c>
      <c r="B75" s="354" t="s">
        <v>840</v>
      </c>
      <c r="C75" s="355">
        <v>524215.21</v>
      </c>
      <c r="D75" s="355">
        <v>279313.40999999997</v>
      </c>
      <c r="E75" s="355">
        <v>-244901.8</v>
      </c>
    </row>
    <row r="76" spans="1:5">
      <c r="A76" s="354">
        <v>111500416</v>
      </c>
      <c r="B76" s="354" t="s">
        <v>417</v>
      </c>
      <c r="C76" s="355">
        <v>242285.93</v>
      </c>
      <c r="D76" s="355">
        <v>71431.17</v>
      </c>
      <c r="E76" s="355">
        <v>-170854.76</v>
      </c>
    </row>
    <row r="77" spans="1:5">
      <c r="A77" s="354">
        <v>111500417</v>
      </c>
      <c r="B77" s="354" t="s">
        <v>418</v>
      </c>
      <c r="C77" s="355">
        <v>24225.21</v>
      </c>
      <c r="D77" s="355">
        <v>24225.03</v>
      </c>
      <c r="E77" s="355">
        <v>-0.18</v>
      </c>
    </row>
    <row r="78" spans="1:5">
      <c r="A78" s="354">
        <v>111500422</v>
      </c>
      <c r="B78" s="354" t="s">
        <v>841</v>
      </c>
      <c r="C78" s="355">
        <v>39078.65</v>
      </c>
      <c r="D78" s="355">
        <v>0</v>
      </c>
      <c r="E78" s="355">
        <v>-39078.65</v>
      </c>
    </row>
    <row r="79" spans="1:5">
      <c r="A79" s="354">
        <v>111500423</v>
      </c>
      <c r="B79" s="354" t="s">
        <v>419</v>
      </c>
      <c r="C79" s="355">
        <v>22100.95</v>
      </c>
      <c r="D79" s="355">
        <v>1601.98</v>
      </c>
      <c r="E79" s="355">
        <v>-20498.97</v>
      </c>
    </row>
    <row r="80" spans="1:5">
      <c r="A80" s="354">
        <v>111500431</v>
      </c>
      <c r="B80" s="354" t="s">
        <v>842</v>
      </c>
      <c r="C80" s="355">
        <v>25000.65</v>
      </c>
      <c r="D80" s="355">
        <v>0</v>
      </c>
      <c r="E80" s="355">
        <v>-25000.65</v>
      </c>
    </row>
    <row r="81" spans="1:5">
      <c r="A81" s="354">
        <v>111500436</v>
      </c>
      <c r="B81" s="354" t="s">
        <v>843</v>
      </c>
      <c r="C81" s="355">
        <v>173742.52</v>
      </c>
      <c r="D81" s="355">
        <v>0</v>
      </c>
      <c r="E81" s="355">
        <v>-173742.52</v>
      </c>
    </row>
    <row r="82" spans="1:5">
      <c r="A82" s="354">
        <v>111500437</v>
      </c>
      <c r="B82" s="354" t="s">
        <v>844</v>
      </c>
      <c r="C82" s="355">
        <v>129462.11</v>
      </c>
      <c r="D82" s="355">
        <v>0</v>
      </c>
      <c r="E82" s="355">
        <v>-129462.11</v>
      </c>
    </row>
    <row r="83" spans="1:5">
      <c r="A83" s="354">
        <v>111500439</v>
      </c>
      <c r="B83" s="354" t="s">
        <v>845</v>
      </c>
      <c r="C83" s="355">
        <v>679.25</v>
      </c>
      <c r="D83" s="355">
        <v>0</v>
      </c>
      <c r="E83" s="355">
        <v>-679.25</v>
      </c>
    </row>
    <row r="84" spans="1:5">
      <c r="A84" s="354">
        <v>111500442</v>
      </c>
      <c r="B84" s="354" t="s">
        <v>420</v>
      </c>
      <c r="C84" s="355">
        <v>1016548.56</v>
      </c>
      <c r="D84" s="355">
        <v>5554.05</v>
      </c>
      <c r="E84" s="355">
        <v>-1010994.51</v>
      </c>
    </row>
    <row r="85" spans="1:5">
      <c r="A85" s="354">
        <v>111500443</v>
      </c>
      <c r="B85" s="354" t="s">
        <v>846</v>
      </c>
      <c r="C85" s="355">
        <v>1956.7</v>
      </c>
      <c r="D85" s="355">
        <v>0</v>
      </c>
      <c r="E85" s="355">
        <v>-1956.7</v>
      </c>
    </row>
    <row r="86" spans="1:5">
      <c r="A86" s="354">
        <v>111500444</v>
      </c>
      <c r="B86" s="354" t="s">
        <v>421</v>
      </c>
      <c r="C86" s="355">
        <v>424182.32</v>
      </c>
      <c r="D86" s="355">
        <v>408883.92</v>
      </c>
      <c r="E86" s="355">
        <v>-15298.4</v>
      </c>
    </row>
    <row r="87" spans="1:5">
      <c r="A87" s="354">
        <v>111500446</v>
      </c>
      <c r="B87" s="354" t="s">
        <v>847</v>
      </c>
      <c r="C87" s="355">
        <v>94502.65</v>
      </c>
      <c r="D87" s="355">
        <v>0</v>
      </c>
      <c r="E87" s="355">
        <v>-94502.65</v>
      </c>
    </row>
    <row r="88" spans="1:5">
      <c r="A88" s="354">
        <v>111500448</v>
      </c>
      <c r="B88" s="354" t="s">
        <v>848</v>
      </c>
      <c r="C88" s="355">
        <v>112481.11</v>
      </c>
      <c r="D88" s="355">
        <v>0</v>
      </c>
      <c r="E88" s="355">
        <v>-112481.11</v>
      </c>
    </row>
    <row r="89" spans="1:5">
      <c r="A89" s="354">
        <v>111500451</v>
      </c>
      <c r="B89" s="354" t="s">
        <v>422</v>
      </c>
      <c r="C89" s="355">
        <v>0</v>
      </c>
      <c r="D89" s="355">
        <v>8852579.9199999999</v>
      </c>
      <c r="E89" s="355">
        <v>8852579.9199999999</v>
      </c>
    </row>
    <row r="90" spans="1:5">
      <c r="A90" s="354">
        <v>111500452</v>
      </c>
      <c r="B90" s="354" t="s">
        <v>423</v>
      </c>
      <c r="C90" s="355">
        <v>0</v>
      </c>
      <c r="D90" s="355">
        <v>541144.17000000004</v>
      </c>
      <c r="E90" s="355">
        <v>541144.17000000004</v>
      </c>
    </row>
    <row r="91" spans="1:5">
      <c r="A91" s="354">
        <v>111500453</v>
      </c>
      <c r="B91" s="354" t="s">
        <v>424</v>
      </c>
      <c r="C91" s="355">
        <v>0</v>
      </c>
      <c r="D91" s="355">
        <v>199707.55</v>
      </c>
      <c r="E91" s="355">
        <v>199707.55</v>
      </c>
    </row>
    <row r="92" spans="1:5">
      <c r="A92" s="354">
        <v>111500454</v>
      </c>
      <c r="B92" s="354" t="s">
        <v>425</v>
      </c>
      <c r="C92" s="355">
        <v>0</v>
      </c>
      <c r="D92" s="355">
        <v>321508.95</v>
      </c>
      <c r="E92" s="355">
        <v>321508.95</v>
      </c>
    </row>
    <row r="93" spans="1:5">
      <c r="A93" s="354">
        <v>111500455</v>
      </c>
      <c r="B93" s="354" t="s">
        <v>426</v>
      </c>
      <c r="C93" s="355">
        <v>0</v>
      </c>
      <c r="D93" s="355">
        <v>740393.15</v>
      </c>
      <c r="E93" s="355">
        <v>740393.15</v>
      </c>
    </row>
    <row r="94" spans="1:5">
      <c r="A94" s="354">
        <v>111500458</v>
      </c>
      <c r="B94" s="354" t="s">
        <v>427</v>
      </c>
      <c r="C94" s="355">
        <v>0</v>
      </c>
      <c r="D94" s="355">
        <v>522.20000000000005</v>
      </c>
      <c r="E94" s="355">
        <v>522.20000000000005</v>
      </c>
    </row>
    <row r="95" spans="1:5">
      <c r="A95" s="354">
        <v>111500460</v>
      </c>
      <c r="B95" s="354" t="s">
        <v>428</v>
      </c>
      <c r="C95" s="355">
        <v>0</v>
      </c>
      <c r="D95" s="355">
        <v>7750.01</v>
      </c>
      <c r="E95" s="355">
        <v>7750.01</v>
      </c>
    </row>
    <row r="96" spans="1:5">
      <c r="A96" s="354">
        <v>111600012</v>
      </c>
      <c r="B96" s="354" t="s">
        <v>849</v>
      </c>
      <c r="C96" s="355">
        <v>30957.13</v>
      </c>
      <c r="D96" s="355">
        <v>30957.13</v>
      </c>
      <c r="E96" s="355">
        <v>0</v>
      </c>
    </row>
    <row r="97" spans="1:5">
      <c r="A97" s="354">
        <v>111600028</v>
      </c>
      <c r="B97" s="354" t="s">
        <v>850</v>
      </c>
      <c r="C97" s="355">
        <v>0.57999999999999996</v>
      </c>
      <c r="D97" s="355">
        <v>0.57999999999999996</v>
      </c>
      <c r="E97" s="355">
        <v>0</v>
      </c>
    </row>
    <row r="98" spans="1:5">
      <c r="A98" s="354">
        <v>111601004</v>
      </c>
      <c r="B98" s="354" t="s">
        <v>851</v>
      </c>
      <c r="C98" s="355">
        <v>4061.91</v>
      </c>
      <c r="D98" s="355">
        <v>4061.91</v>
      </c>
      <c r="E98" s="355">
        <v>0</v>
      </c>
    </row>
    <row r="99" spans="1:5">
      <c r="A99" s="354">
        <v>111601006</v>
      </c>
      <c r="B99" s="354" t="s">
        <v>852</v>
      </c>
      <c r="C99" s="355">
        <v>4061.91</v>
      </c>
      <c r="D99" s="355">
        <v>4061.91</v>
      </c>
      <c r="E99" s="355">
        <v>0</v>
      </c>
    </row>
    <row r="100" spans="1:5">
      <c r="A100" s="354">
        <v>111601007</v>
      </c>
      <c r="B100" s="354" t="s">
        <v>853</v>
      </c>
      <c r="C100" s="355">
        <v>4061.91</v>
      </c>
      <c r="D100" s="355">
        <v>4061.91</v>
      </c>
      <c r="E100" s="355">
        <v>0</v>
      </c>
    </row>
    <row r="101" spans="1:5">
      <c r="A101" s="354">
        <v>111601008</v>
      </c>
      <c r="B101" s="354" t="s">
        <v>854</v>
      </c>
      <c r="C101" s="355">
        <v>4061.91</v>
      </c>
      <c r="D101" s="355">
        <v>4061.91</v>
      </c>
      <c r="E101" s="355">
        <v>0</v>
      </c>
    </row>
    <row r="102" spans="1:5">
      <c r="A102" s="354">
        <v>111601009</v>
      </c>
      <c r="B102" s="354" t="s">
        <v>855</v>
      </c>
      <c r="C102" s="355">
        <v>4061.91</v>
      </c>
      <c r="D102" s="355">
        <v>4061.91</v>
      </c>
      <c r="E102" s="355">
        <v>0</v>
      </c>
    </row>
    <row r="103" spans="1:5">
      <c r="A103" s="354">
        <v>111601010</v>
      </c>
      <c r="B103" s="354" t="s">
        <v>856</v>
      </c>
      <c r="C103" s="355">
        <v>4061.91</v>
      </c>
      <c r="D103" s="355">
        <v>4061.91</v>
      </c>
      <c r="E103" s="355">
        <v>0</v>
      </c>
    </row>
    <row r="104" spans="1:5">
      <c r="A104" s="354">
        <v>111601013</v>
      </c>
      <c r="B104" s="354" t="s">
        <v>857</v>
      </c>
      <c r="C104" s="355">
        <v>4061.91</v>
      </c>
      <c r="D104" s="355">
        <v>4061.91</v>
      </c>
      <c r="E104" s="355">
        <v>0</v>
      </c>
    </row>
    <row r="105" spans="1:5">
      <c r="A105" s="354">
        <v>111601016</v>
      </c>
      <c r="B105" s="354" t="s">
        <v>858</v>
      </c>
      <c r="C105" s="355">
        <v>4061.91</v>
      </c>
      <c r="D105" s="355">
        <v>4061.91</v>
      </c>
      <c r="E105" s="355">
        <v>0</v>
      </c>
    </row>
    <row r="106" spans="1:5">
      <c r="A106" s="354">
        <v>111601017</v>
      </c>
      <c r="B106" s="354" t="s">
        <v>859</v>
      </c>
      <c r="C106" s="355">
        <v>4061.91</v>
      </c>
      <c r="D106" s="355">
        <v>4061.91</v>
      </c>
      <c r="E106" s="355">
        <v>0</v>
      </c>
    </row>
    <row r="107" spans="1:5">
      <c r="A107" s="354">
        <v>111601018</v>
      </c>
      <c r="B107" s="354" t="s">
        <v>860</v>
      </c>
      <c r="C107" s="355">
        <v>4061.91</v>
      </c>
      <c r="D107" s="355">
        <v>4061.91</v>
      </c>
      <c r="E107" s="355">
        <v>0</v>
      </c>
    </row>
    <row r="108" spans="1:5">
      <c r="A108" s="354">
        <v>111601019</v>
      </c>
      <c r="B108" s="354" t="s">
        <v>861</v>
      </c>
      <c r="C108" s="355">
        <v>4061.91</v>
      </c>
      <c r="D108" s="355">
        <v>4061.91</v>
      </c>
      <c r="E108" s="355">
        <v>0</v>
      </c>
    </row>
    <row r="109" spans="1:5">
      <c r="A109" s="354">
        <v>111601021</v>
      </c>
      <c r="B109" s="354" t="s">
        <v>862</v>
      </c>
      <c r="C109" s="355">
        <v>4061.91</v>
      </c>
      <c r="D109" s="355">
        <v>4061.91</v>
      </c>
      <c r="E109" s="355">
        <v>0</v>
      </c>
    </row>
    <row r="110" spans="1:5">
      <c r="A110" s="354">
        <v>111601024</v>
      </c>
      <c r="B110" s="354" t="s">
        <v>863</v>
      </c>
      <c r="C110" s="355">
        <v>4061.91</v>
      </c>
      <c r="D110" s="355">
        <v>4061.91</v>
      </c>
      <c r="E110" s="355">
        <v>0</v>
      </c>
    </row>
    <row r="111" spans="1:5">
      <c r="A111" s="354">
        <v>111601025</v>
      </c>
      <c r="B111" s="354" t="s">
        <v>864</v>
      </c>
      <c r="C111" s="355">
        <v>4061.91</v>
      </c>
      <c r="D111" s="355">
        <v>4061.91</v>
      </c>
      <c r="E111" s="355">
        <v>0</v>
      </c>
    </row>
    <row r="112" spans="1:5">
      <c r="A112" s="354">
        <v>111601027</v>
      </c>
      <c r="B112" s="354" t="s">
        <v>865</v>
      </c>
      <c r="C112" s="355">
        <v>4061.91</v>
      </c>
      <c r="D112" s="355">
        <v>4061.91</v>
      </c>
      <c r="E112" s="355">
        <v>0</v>
      </c>
    </row>
    <row r="113" spans="1:5">
      <c r="A113" s="354">
        <v>111601028</v>
      </c>
      <c r="B113" s="354" t="s">
        <v>866</v>
      </c>
      <c r="C113" s="355">
        <v>4061.91</v>
      </c>
      <c r="D113" s="355">
        <v>4061.91</v>
      </c>
      <c r="E113" s="355">
        <v>0</v>
      </c>
    </row>
    <row r="114" spans="1:5">
      <c r="A114" s="354">
        <v>111601030</v>
      </c>
      <c r="B114" s="354" t="s">
        <v>867</v>
      </c>
      <c r="C114" s="355">
        <v>4061.91</v>
      </c>
      <c r="D114" s="355">
        <v>464</v>
      </c>
      <c r="E114" s="355">
        <v>-3597.91</v>
      </c>
    </row>
    <row r="115" spans="1:5">
      <c r="A115" s="354">
        <v>111601031</v>
      </c>
      <c r="B115" s="354" t="s">
        <v>868</v>
      </c>
      <c r="C115" s="355">
        <v>4061.91</v>
      </c>
      <c r="D115" s="355">
        <v>4061.91</v>
      </c>
      <c r="E115" s="355">
        <v>0</v>
      </c>
    </row>
    <row r="116" spans="1:5">
      <c r="A116" s="354">
        <v>111601032</v>
      </c>
      <c r="B116" s="354" t="s">
        <v>869</v>
      </c>
      <c r="C116" s="355">
        <v>4061.91</v>
      </c>
      <c r="D116" s="355">
        <v>4061.91</v>
      </c>
      <c r="E116" s="355">
        <v>0</v>
      </c>
    </row>
    <row r="117" spans="1:5">
      <c r="A117" s="354">
        <v>111601033</v>
      </c>
      <c r="B117" s="354" t="s">
        <v>870</v>
      </c>
      <c r="C117" s="355">
        <v>4061.91</v>
      </c>
      <c r="D117" s="355">
        <v>4061.91</v>
      </c>
      <c r="E117" s="355">
        <v>0</v>
      </c>
    </row>
    <row r="118" spans="1:5">
      <c r="A118" s="354">
        <v>111601034</v>
      </c>
      <c r="B118" s="354" t="s">
        <v>871</v>
      </c>
      <c r="C118" s="355">
        <v>4061.91</v>
      </c>
      <c r="D118" s="355">
        <v>4061.91</v>
      </c>
      <c r="E118" s="355">
        <v>0</v>
      </c>
    </row>
    <row r="119" spans="1:5">
      <c r="A119" s="354">
        <v>111601035</v>
      </c>
      <c r="B119" s="354" t="s">
        <v>872</v>
      </c>
      <c r="C119" s="355">
        <v>4061.91</v>
      </c>
      <c r="D119" s="355">
        <v>4061.91</v>
      </c>
      <c r="E119" s="355">
        <v>0</v>
      </c>
    </row>
    <row r="120" spans="1:5">
      <c r="A120" s="354">
        <v>111601038</v>
      </c>
      <c r="B120" s="354" t="s">
        <v>873</v>
      </c>
      <c r="C120" s="355">
        <v>4061.91</v>
      </c>
      <c r="D120" s="355">
        <v>4061.91</v>
      </c>
      <c r="E120" s="355">
        <v>0</v>
      </c>
    </row>
    <row r="121" spans="1:5">
      <c r="A121" s="354">
        <v>111601039</v>
      </c>
      <c r="B121" s="354" t="s">
        <v>874</v>
      </c>
      <c r="C121" s="355">
        <v>4061.91</v>
      </c>
      <c r="D121" s="355">
        <v>4061.91</v>
      </c>
      <c r="E121" s="355">
        <v>0</v>
      </c>
    </row>
    <row r="122" spans="1:5">
      <c r="A122" s="354">
        <v>111601040</v>
      </c>
      <c r="B122" s="354" t="s">
        <v>875</v>
      </c>
      <c r="C122" s="355">
        <v>4061.91</v>
      </c>
      <c r="D122" s="355">
        <v>4061.91</v>
      </c>
      <c r="E122" s="355">
        <v>0</v>
      </c>
    </row>
    <row r="123" spans="1:5">
      <c r="A123" s="354">
        <v>111601041</v>
      </c>
      <c r="B123" s="354" t="s">
        <v>876</v>
      </c>
      <c r="C123" s="355">
        <v>4061.91</v>
      </c>
      <c r="D123" s="355">
        <v>4061.91</v>
      </c>
      <c r="E123" s="355">
        <v>0</v>
      </c>
    </row>
    <row r="124" spans="1:5">
      <c r="A124" s="354">
        <v>111601043</v>
      </c>
      <c r="B124" s="354" t="s">
        <v>877</v>
      </c>
      <c r="C124" s="355">
        <v>4061.91</v>
      </c>
      <c r="D124" s="355">
        <v>0</v>
      </c>
      <c r="E124" s="355">
        <v>-4061.91</v>
      </c>
    </row>
    <row r="125" spans="1:5">
      <c r="A125" s="354">
        <v>111601044</v>
      </c>
      <c r="B125" s="354" t="s">
        <v>878</v>
      </c>
      <c r="C125" s="355">
        <v>4061.91</v>
      </c>
      <c r="D125" s="355">
        <v>4061.91</v>
      </c>
      <c r="E125" s="355">
        <v>0</v>
      </c>
    </row>
    <row r="126" spans="1:5">
      <c r="A126" s="354">
        <v>111601047</v>
      </c>
      <c r="B126" s="354" t="s">
        <v>879</v>
      </c>
      <c r="C126" s="355">
        <v>4061.91</v>
      </c>
      <c r="D126" s="355">
        <v>4061.91</v>
      </c>
      <c r="E126" s="355">
        <v>0</v>
      </c>
    </row>
    <row r="127" spans="1:5">
      <c r="A127" s="354">
        <v>111601050</v>
      </c>
      <c r="B127" s="354" t="s">
        <v>880</v>
      </c>
      <c r="C127" s="355">
        <v>4061.91</v>
      </c>
      <c r="D127" s="355">
        <v>4061.97</v>
      </c>
      <c r="E127" s="355">
        <v>0.06</v>
      </c>
    </row>
    <row r="128" spans="1:5">
      <c r="A128" s="354">
        <v>111601051</v>
      </c>
      <c r="B128" s="354" t="s">
        <v>881</v>
      </c>
      <c r="C128" s="355">
        <v>4061.91</v>
      </c>
      <c r="D128" s="355">
        <v>4061.91</v>
      </c>
      <c r="E128" s="355">
        <v>0</v>
      </c>
    </row>
    <row r="129" spans="1:5">
      <c r="A129" s="354">
        <v>111601052</v>
      </c>
      <c r="B129" s="354" t="s">
        <v>882</v>
      </c>
      <c r="C129" s="355">
        <v>4061.91</v>
      </c>
      <c r="D129" s="355">
        <v>4061.91</v>
      </c>
      <c r="E129" s="355">
        <v>0</v>
      </c>
    </row>
    <row r="130" spans="1:5">
      <c r="A130" s="354">
        <v>111601053</v>
      </c>
      <c r="B130" s="354" t="s">
        <v>883</v>
      </c>
      <c r="C130" s="355">
        <v>4061.91</v>
      </c>
      <c r="D130" s="355">
        <v>4061.91</v>
      </c>
      <c r="E130" s="355">
        <v>0</v>
      </c>
    </row>
    <row r="131" spans="1:5">
      <c r="A131" s="354">
        <v>111601054</v>
      </c>
      <c r="B131" s="354" t="s">
        <v>884</v>
      </c>
      <c r="C131" s="355">
        <v>4061.91</v>
      </c>
      <c r="D131" s="355">
        <v>4061.91</v>
      </c>
      <c r="E131" s="355">
        <v>0</v>
      </c>
    </row>
    <row r="132" spans="1:5">
      <c r="A132" s="354">
        <v>111601056</v>
      </c>
      <c r="B132" s="354" t="s">
        <v>885</v>
      </c>
      <c r="C132" s="355">
        <v>4061.91</v>
      </c>
      <c r="D132" s="355">
        <v>4061.91</v>
      </c>
      <c r="E132" s="355">
        <v>0</v>
      </c>
    </row>
    <row r="133" spans="1:5">
      <c r="A133" s="354">
        <v>111601058</v>
      </c>
      <c r="B133" s="354" t="s">
        <v>886</v>
      </c>
      <c r="C133" s="355">
        <v>4061.91</v>
      </c>
      <c r="D133" s="355">
        <v>4061.91</v>
      </c>
      <c r="E133" s="355">
        <v>0</v>
      </c>
    </row>
    <row r="134" spans="1:5">
      <c r="A134" s="354">
        <v>111601059</v>
      </c>
      <c r="B134" s="354" t="s">
        <v>887</v>
      </c>
      <c r="C134" s="355">
        <v>4061.91</v>
      </c>
      <c r="D134" s="355">
        <v>4061.91</v>
      </c>
      <c r="E134" s="355">
        <v>0</v>
      </c>
    </row>
    <row r="135" spans="1:5">
      <c r="A135" s="354">
        <v>111601060</v>
      </c>
      <c r="B135" s="354" t="s">
        <v>888</v>
      </c>
      <c r="C135" s="355">
        <v>4061.91</v>
      </c>
      <c r="D135" s="355">
        <v>4061.91</v>
      </c>
      <c r="E135" s="355">
        <v>0</v>
      </c>
    </row>
    <row r="136" spans="1:5">
      <c r="A136" s="354">
        <v>111601062</v>
      </c>
      <c r="B136" s="354" t="s">
        <v>889</v>
      </c>
      <c r="C136" s="355">
        <v>4061.91</v>
      </c>
      <c r="D136" s="355">
        <v>4061.91</v>
      </c>
      <c r="E136" s="355">
        <v>0</v>
      </c>
    </row>
    <row r="137" spans="1:5">
      <c r="A137" s="354">
        <v>111601064</v>
      </c>
      <c r="B137" s="354" t="s">
        <v>890</v>
      </c>
      <c r="C137" s="355">
        <v>4061.91</v>
      </c>
      <c r="D137" s="355">
        <v>4061.91</v>
      </c>
      <c r="E137" s="355">
        <v>0</v>
      </c>
    </row>
    <row r="138" spans="1:5">
      <c r="A138" s="354">
        <v>111601068</v>
      </c>
      <c r="B138" s="354" t="s">
        <v>891</v>
      </c>
      <c r="C138" s="355">
        <v>4061.91</v>
      </c>
      <c r="D138" s="355">
        <v>4061.91</v>
      </c>
      <c r="E138" s="355">
        <v>0</v>
      </c>
    </row>
    <row r="139" spans="1:5">
      <c r="A139" s="354">
        <v>111601072</v>
      </c>
      <c r="B139" s="354" t="s">
        <v>892</v>
      </c>
      <c r="C139" s="355">
        <v>4061.91</v>
      </c>
      <c r="D139" s="355">
        <v>4061.91</v>
      </c>
      <c r="E139" s="355">
        <v>0</v>
      </c>
    </row>
    <row r="140" spans="1:5">
      <c r="A140" s="354">
        <v>111601073</v>
      </c>
      <c r="B140" s="354" t="s">
        <v>893</v>
      </c>
      <c r="C140" s="355">
        <v>4061.91</v>
      </c>
      <c r="D140" s="355">
        <v>4061.91</v>
      </c>
      <c r="E140" s="355">
        <v>0</v>
      </c>
    </row>
    <row r="141" spans="1:5">
      <c r="A141" s="354">
        <v>111601074</v>
      </c>
      <c r="B141" s="354" t="s">
        <v>894</v>
      </c>
      <c r="C141" s="355">
        <v>4061.91</v>
      </c>
      <c r="D141" s="355">
        <v>4061.91</v>
      </c>
      <c r="E141" s="355">
        <v>0</v>
      </c>
    </row>
    <row r="142" spans="1:5">
      <c r="A142" s="354">
        <v>111601075</v>
      </c>
      <c r="B142" s="354" t="s">
        <v>895</v>
      </c>
      <c r="C142" s="355">
        <v>4061.91</v>
      </c>
      <c r="D142" s="355">
        <v>4061.91</v>
      </c>
      <c r="E142" s="355">
        <v>0</v>
      </c>
    </row>
    <row r="143" spans="1:5">
      <c r="A143" s="354">
        <v>111601076</v>
      </c>
      <c r="B143" s="354" t="s">
        <v>896</v>
      </c>
      <c r="C143" s="355">
        <v>4061.91</v>
      </c>
      <c r="D143" s="355">
        <v>4061.91</v>
      </c>
      <c r="E143" s="355">
        <v>0</v>
      </c>
    </row>
    <row r="144" spans="1:5">
      <c r="A144" s="354">
        <v>111601078</v>
      </c>
      <c r="B144" s="354" t="s">
        <v>897</v>
      </c>
      <c r="C144" s="355">
        <v>4061.91</v>
      </c>
      <c r="D144" s="355">
        <v>4061.91</v>
      </c>
      <c r="E144" s="355">
        <v>0</v>
      </c>
    </row>
    <row r="145" spans="1:5">
      <c r="A145" s="354">
        <v>111601079</v>
      </c>
      <c r="B145" s="354" t="s">
        <v>898</v>
      </c>
      <c r="C145" s="355">
        <v>4061.91</v>
      </c>
      <c r="D145" s="355">
        <v>4061.91</v>
      </c>
      <c r="E145" s="355">
        <v>0</v>
      </c>
    </row>
    <row r="146" spans="1:5">
      <c r="A146" s="354">
        <v>111601080</v>
      </c>
      <c r="B146" s="354" t="s">
        <v>899</v>
      </c>
      <c r="C146" s="355">
        <v>4061.91</v>
      </c>
      <c r="D146" s="355">
        <v>4061.91</v>
      </c>
      <c r="E146" s="355">
        <v>0</v>
      </c>
    </row>
    <row r="147" spans="1:5">
      <c r="A147" s="354">
        <v>111601081</v>
      </c>
      <c r="B147" s="354" t="s">
        <v>900</v>
      </c>
      <c r="C147" s="355">
        <v>4061.91</v>
      </c>
      <c r="D147" s="355">
        <v>4061.91</v>
      </c>
      <c r="E147" s="355">
        <v>0</v>
      </c>
    </row>
    <row r="148" spans="1:5">
      <c r="A148" s="354">
        <v>111601082</v>
      </c>
      <c r="B148" s="354" t="s">
        <v>901</v>
      </c>
      <c r="C148" s="355">
        <v>4061.91</v>
      </c>
      <c r="D148" s="355">
        <v>4061.91</v>
      </c>
      <c r="E148" s="355">
        <v>0</v>
      </c>
    </row>
    <row r="149" spans="1:5">
      <c r="A149" s="354">
        <v>111601083</v>
      </c>
      <c r="B149" s="354" t="s">
        <v>902</v>
      </c>
      <c r="C149" s="355">
        <v>4061.91</v>
      </c>
      <c r="D149" s="355">
        <v>4061.91</v>
      </c>
      <c r="E149" s="355">
        <v>0</v>
      </c>
    </row>
    <row r="150" spans="1:5">
      <c r="A150" s="354">
        <v>111601085</v>
      </c>
      <c r="B150" s="354" t="s">
        <v>903</v>
      </c>
      <c r="C150" s="355">
        <v>4061.91</v>
      </c>
      <c r="D150" s="355">
        <v>4061.91</v>
      </c>
      <c r="E150" s="355">
        <v>0</v>
      </c>
    </row>
    <row r="151" spans="1:5">
      <c r="A151" s="354">
        <v>111601086</v>
      </c>
      <c r="B151" s="354" t="s">
        <v>904</v>
      </c>
      <c r="C151" s="355">
        <v>4061.91</v>
      </c>
      <c r="D151" s="355">
        <v>4061.91</v>
      </c>
      <c r="E151" s="355">
        <v>0</v>
      </c>
    </row>
    <row r="152" spans="1:5" s="282" customFormat="1">
      <c r="A152" s="354">
        <v>111601088</v>
      </c>
      <c r="B152" s="354" t="s">
        <v>905</v>
      </c>
      <c r="C152" s="355">
        <v>4061.91</v>
      </c>
      <c r="D152" s="355">
        <v>4061.91</v>
      </c>
      <c r="E152" s="355">
        <v>0</v>
      </c>
    </row>
    <row r="153" spans="1:5" s="282" customFormat="1">
      <c r="A153" s="354">
        <v>111601091</v>
      </c>
      <c r="B153" s="354" t="s">
        <v>906</v>
      </c>
      <c r="C153" s="355">
        <v>4061.91</v>
      </c>
      <c r="D153" s="355">
        <v>4061.91</v>
      </c>
      <c r="E153" s="355">
        <v>0</v>
      </c>
    </row>
    <row r="154" spans="1:5" s="282" customFormat="1">
      <c r="A154" s="354">
        <v>111601092</v>
      </c>
      <c r="B154" s="354" t="s">
        <v>907</v>
      </c>
      <c r="C154" s="355">
        <v>4061.91</v>
      </c>
      <c r="D154" s="355">
        <v>4061.91</v>
      </c>
      <c r="E154" s="355">
        <v>0</v>
      </c>
    </row>
    <row r="155" spans="1:5" s="282" customFormat="1">
      <c r="A155" s="354">
        <v>111601093</v>
      </c>
      <c r="B155" s="354" t="s">
        <v>908</v>
      </c>
      <c r="C155" s="355">
        <v>4061.91</v>
      </c>
      <c r="D155" s="355">
        <v>4061.91</v>
      </c>
      <c r="E155" s="355">
        <v>0</v>
      </c>
    </row>
    <row r="156" spans="1:5" s="282" customFormat="1">
      <c r="A156" s="354">
        <v>111601095</v>
      </c>
      <c r="B156" s="354" t="s">
        <v>909</v>
      </c>
      <c r="C156" s="355">
        <v>4061.91</v>
      </c>
      <c r="D156" s="355">
        <v>4061.91</v>
      </c>
      <c r="E156" s="355">
        <v>0</v>
      </c>
    </row>
    <row r="157" spans="1:5" s="282" customFormat="1">
      <c r="A157" s="354">
        <v>111601096</v>
      </c>
      <c r="B157" s="354" t="s">
        <v>910</v>
      </c>
      <c r="C157" s="355">
        <v>4061.91</v>
      </c>
      <c r="D157" s="355">
        <v>4061.91</v>
      </c>
      <c r="E157" s="355">
        <v>0</v>
      </c>
    </row>
    <row r="158" spans="1:5" s="282" customFormat="1">
      <c r="A158" s="354">
        <v>111601097</v>
      </c>
      <c r="B158" s="354" t="s">
        <v>911</v>
      </c>
      <c r="C158" s="355">
        <v>4061.91</v>
      </c>
      <c r="D158" s="355">
        <v>4061.91</v>
      </c>
      <c r="E158" s="355">
        <v>0</v>
      </c>
    </row>
    <row r="159" spans="1:5" s="282" customFormat="1">
      <c r="A159" s="354">
        <v>111601098</v>
      </c>
      <c r="B159" s="354" t="s">
        <v>912</v>
      </c>
      <c r="C159" s="355">
        <v>4061.91</v>
      </c>
      <c r="D159" s="355">
        <v>4061.91</v>
      </c>
      <c r="E159" s="355">
        <v>0</v>
      </c>
    </row>
    <row r="160" spans="1:5" s="282" customFormat="1">
      <c r="A160" s="354">
        <v>111601103</v>
      </c>
      <c r="B160" s="354" t="s">
        <v>913</v>
      </c>
      <c r="C160" s="355">
        <v>4061.91</v>
      </c>
      <c r="D160" s="355">
        <v>4061.91</v>
      </c>
      <c r="E160" s="355">
        <v>0</v>
      </c>
    </row>
    <row r="161" spans="1:5" s="282" customFormat="1">
      <c r="A161" s="354">
        <v>111601108</v>
      </c>
      <c r="B161" s="354" t="s">
        <v>914</v>
      </c>
      <c r="C161" s="355">
        <v>4061.91</v>
      </c>
      <c r="D161" s="355">
        <v>4061.91</v>
      </c>
      <c r="E161" s="355">
        <v>0</v>
      </c>
    </row>
    <row r="162" spans="1:5" s="282" customFormat="1">
      <c r="A162" s="354">
        <v>111601109</v>
      </c>
      <c r="B162" s="354" t="s">
        <v>915</v>
      </c>
      <c r="C162" s="355">
        <v>4061.91</v>
      </c>
      <c r="D162" s="355">
        <v>4061.91</v>
      </c>
      <c r="E162" s="355">
        <v>0</v>
      </c>
    </row>
    <row r="163" spans="1:5" s="282" customFormat="1">
      <c r="A163" s="354">
        <v>111601111</v>
      </c>
      <c r="B163" s="354" t="s">
        <v>916</v>
      </c>
      <c r="C163" s="355">
        <v>4061.91</v>
      </c>
      <c r="D163" s="355">
        <v>4061.91</v>
      </c>
      <c r="E163" s="355">
        <v>0</v>
      </c>
    </row>
    <row r="164" spans="1:5" s="282" customFormat="1">
      <c r="A164" s="354">
        <v>111601119</v>
      </c>
      <c r="B164" s="354" t="s">
        <v>917</v>
      </c>
      <c r="C164" s="355">
        <v>4061.91</v>
      </c>
      <c r="D164" s="355">
        <v>0</v>
      </c>
      <c r="E164" s="355">
        <v>-4061.91</v>
      </c>
    </row>
    <row r="165" spans="1:5" s="282" customFormat="1">
      <c r="A165" s="354">
        <v>111601120</v>
      </c>
      <c r="B165" s="354" t="s">
        <v>918</v>
      </c>
      <c r="C165" s="355">
        <v>4061.91</v>
      </c>
      <c r="D165" s="355">
        <v>4061.91</v>
      </c>
      <c r="E165" s="355">
        <v>0</v>
      </c>
    </row>
    <row r="166" spans="1:5" s="282" customFormat="1">
      <c r="A166" s="354">
        <v>111601121</v>
      </c>
      <c r="B166" s="354" t="s">
        <v>919</v>
      </c>
      <c r="C166" s="355">
        <v>4061.91</v>
      </c>
      <c r="D166" s="355">
        <v>4061.91</v>
      </c>
      <c r="E166" s="355">
        <v>0</v>
      </c>
    </row>
    <row r="167" spans="1:5" s="282" customFormat="1">
      <c r="A167" s="354">
        <v>111601123</v>
      </c>
      <c r="B167" s="354" t="s">
        <v>920</v>
      </c>
      <c r="C167" s="355">
        <v>4061.91</v>
      </c>
      <c r="D167" s="355">
        <v>4061.91</v>
      </c>
      <c r="E167" s="355">
        <v>0</v>
      </c>
    </row>
    <row r="168" spans="1:5" s="282" customFormat="1">
      <c r="A168" s="354">
        <v>111601124</v>
      </c>
      <c r="B168" s="354" t="s">
        <v>921</v>
      </c>
      <c r="C168" s="355">
        <v>4061.91</v>
      </c>
      <c r="D168" s="355">
        <v>4061.91</v>
      </c>
      <c r="E168" s="355">
        <v>0</v>
      </c>
    </row>
    <row r="169" spans="1:5" s="282" customFormat="1">
      <c r="A169" s="354">
        <v>111601125</v>
      </c>
      <c r="B169" s="354" t="s">
        <v>922</v>
      </c>
      <c r="C169" s="355">
        <v>4061.91</v>
      </c>
      <c r="D169" s="355">
        <v>4061.91</v>
      </c>
      <c r="E169" s="355">
        <v>0</v>
      </c>
    </row>
    <row r="170" spans="1:5" s="282" customFormat="1">
      <c r="A170" s="354">
        <v>111601126</v>
      </c>
      <c r="B170" s="354" t="s">
        <v>923</v>
      </c>
      <c r="C170" s="355">
        <v>4061.91</v>
      </c>
      <c r="D170" s="355">
        <v>4061.91</v>
      </c>
      <c r="E170" s="355">
        <v>0</v>
      </c>
    </row>
    <row r="171" spans="1:5" s="282" customFormat="1">
      <c r="A171" s="354">
        <v>111601128</v>
      </c>
      <c r="B171" s="354" t="s">
        <v>924</v>
      </c>
      <c r="C171" s="355">
        <v>4061.91</v>
      </c>
      <c r="D171" s="355">
        <v>4061.91</v>
      </c>
      <c r="E171" s="355">
        <v>0</v>
      </c>
    </row>
    <row r="172" spans="1:5" s="282" customFormat="1">
      <c r="A172" s="354">
        <v>111601129</v>
      </c>
      <c r="B172" s="354" t="s">
        <v>925</v>
      </c>
      <c r="C172" s="355">
        <v>4061.91</v>
      </c>
      <c r="D172" s="355">
        <v>4061.91</v>
      </c>
      <c r="E172" s="355">
        <v>0</v>
      </c>
    </row>
    <row r="173" spans="1:5" s="282" customFormat="1">
      <c r="A173" s="354">
        <v>111601130</v>
      </c>
      <c r="B173" s="354" t="s">
        <v>926</v>
      </c>
      <c r="C173" s="355">
        <v>4061.91</v>
      </c>
      <c r="D173" s="355">
        <v>4061.91</v>
      </c>
      <c r="E173" s="355">
        <v>0</v>
      </c>
    </row>
    <row r="174" spans="1:5" s="282" customFormat="1">
      <c r="A174" s="354">
        <v>111601131</v>
      </c>
      <c r="B174" s="354" t="s">
        <v>927</v>
      </c>
      <c r="C174" s="355">
        <v>4061.91</v>
      </c>
      <c r="D174" s="355">
        <v>4061.91</v>
      </c>
      <c r="E174" s="355">
        <v>0</v>
      </c>
    </row>
    <row r="175" spans="1:5" s="282" customFormat="1">
      <c r="A175" s="354">
        <v>111601132</v>
      </c>
      <c r="B175" s="354" t="s">
        <v>928</v>
      </c>
      <c r="C175" s="355">
        <v>4061.91</v>
      </c>
      <c r="D175" s="355">
        <v>4061.91</v>
      </c>
      <c r="E175" s="355">
        <v>0</v>
      </c>
    </row>
    <row r="176" spans="1:5" s="282" customFormat="1">
      <c r="A176" s="354">
        <v>111601134</v>
      </c>
      <c r="B176" s="354" t="s">
        <v>929</v>
      </c>
      <c r="C176" s="355">
        <v>4061.91</v>
      </c>
      <c r="D176" s="355">
        <v>4061.91</v>
      </c>
      <c r="E176" s="355">
        <v>0</v>
      </c>
    </row>
    <row r="177" spans="1:5" s="282" customFormat="1">
      <c r="A177" s="354">
        <v>111601135</v>
      </c>
      <c r="B177" s="354" t="s">
        <v>930</v>
      </c>
      <c r="C177" s="355">
        <v>4061.91</v>
      </c>
      <c r="D177" s="355">
        <v>4061.91</v>
      </c>
      <c r="E177" s="355">
        <v>0</v>
      </c>
    </row>
    <row r="178" spans="1:5" s="282" customFormat="1">
      <c r="A178" s="354">
        <v>111601140</v>
      </c>
      <c r="B178" s="354" t="s">
        <v>931</v>
      </c>
      <c r="C178" s="355">
        <v>4061.91</v>
      </c>
      <c r="D178" s="355">
        <v>4061.91</v>
      </c>
      <c r="E178" s="355">
        <v>0</v>
      </c>
    </row>
    <row r="179" spans="1:5" s="282" customFormat="1">
      <c r="A179" s="354">
        <v>111601141</v>
      </c>
      <c r="B179" s="354" t="s">
        <v>932</v>
      </c>
      <c r="C179" s="355">
        <v>4061.91</v>
      </c>
      <c r="D179" s="355">
        <v>4061.91</v>
      </c>
      <c r="E179" s="355">
        <v>0</v>
      </c>
    </row>
    <row r="180" spans="1:5" s="282" customFormat="1">
      <c r="A180" s="354">
        <v>111601143</v>
      </c>
      <c r="B180" s="354" t="s">
        <v>933</v>
      </c>
      <c r="C180" s="355">
        <v>4061.91</v>
      </c>
      <c r="D180" s="355">
        <v>4061.91</v>
      </c>
      <c r="E180" s="355">
        <v>0</v>
      </c>
    </row>
    <row r="181" spans="1:5" s="282" customFormat="1">
      <c r="A181" s="354">
        <v>111601144</v>
      </c>
      <c r="B181" s="354" t="s">
        <v>934</v>
      </c>
      <c r="C181" s="355">
        <v>4061.91</v>
      </c>
      <c r="D181" s="355">
        <v>4061.91</v>
      </c>
      <c r="E181" s="355">
        <v>0</v>
      </c>
    </row>
    <row r="182" spans="1:5" s="282" customFormat="1">
      <c r="A182" s="354">
        <v>111601146</v>
      </c>
      <c r="B182" s="354" t="s">
        <v>935</v>
      </c>
      <c r="C182" s="355">
        <v>4061.91</v>
      </c>
      <c r="D182" s="355">
        <v>4061.91</v>
      </c>
      <c r="E182" s="355">
        <v>0</v>
      </c>
    </row>
    <row r="183" spans="1:5" s="282" customFormat="1">
      <c r="A183" s="354">
        <v>111601147</v>
      </c>
      <c r="B183" s="354" t="s">
        <v>936</v>
      </c>
      <c r="C183" s="355">
        <v>4061.91</v>
      </c>
      <c r="D183" s="355">
        <v>4061.91</v>
      </c>
      <c r="E183" s="355">
        <v>0</v>
      </c>
    </row>
    <row r="184" spans="1:5">
      <c r="A184" s="354">
        <v>111601148</v>
      </c>
      <c r="B184" s="354" t="s">
        <v>937</v>
      </c>
      <c r="C184" s="355">
        <v>4061.91</v>
      </c>
      <c r="D184" s="355">
        <v>4061.91</v>
      </c>
      <c r="E184" s="355">
        <v>0</v>
      </c>
    </row>
    <row r="185" spans="1:5">
      <c r="A185" s="354">
        <v>111601149</v>
      </c>
      <c r="B185" s="354" t="s">
        <v>938</v>
      </c>
      <c r="C185" s="355">
        <v>4061.91</v>
      </c>
      <c r="D185" s="355">
        <v>4061.91</v>
      </c>
      <c r="E185" s="355">
        <v>0</v>
      </c>
    </row>
    <row r="186" spans="1:5">
      <c r="A186" s="354">
        <v>111601150</v>
      </c>
      <c r="B186" s="354" t="s">
        <v>939</v>
      </c>
      <c r="C186" s="355">
        <v>4061.91</v>
      </c>
      <c r="D186" s="355">
        <v>4061.91</v>
      </c>
      <c r="E186" s="355">
        <v>0</v>
      </c>
    </row>
    <row r="187" spans="1:5">
      <c r="A187" s="354">
        <v>111601151</v>
      </c>
      <c r="B187" s="354" t="s">
        <v>940</v>
      </c>
      <c r="C187" s="355">
        <v>0.09</v>
      </c>
      <c r="D187" s="355">
        <v>0</v>
      </c>
      <c r="E187" s="355">
        <v>-0.09</v>
      </c>
    </row>
    <row r="188" spans="1:5">
      <c r="A188" s="354">
        <v>111601152</v>
      </c>
      <c r="B188" s="354" t="s">
        <v>941</v>
      </c>
      <c r="C188" s="355">
        <v>4061.91</v>
      </c>
      <c r="D188" s="355">
        <v>4061.91</v>
      </c>
      <c r="E188" s="355">
        <v>0</v>
      </c>
    </row>
    <row r="189" spans="1:5">
      <c r="A189" s="354">
        <v>111601156</v>
      </c>
      <c r="B189" s="354" t="s">
        <v>942</v>
      </c>
      <c r="C189" s="355">
        <v>4061.91</v>
      </c>
      <c r="D189" s="355">
        <v>0</v>
      </c>
      <c r="E189" s="355">
        <v>-4061.91</v>
      </c>
    </row>
    <row r="190" spans="1:5">
      <c r="A190" s="354">
        <v>111601158</v>
      </c>
      <c r="B190" s="354" t="s">
        <v>943</v>
      </c>
      <c r="C190" s="355">
        <v>4061.91</v>
      </c>
      <c r="D190" s="355">
        <v>4061.91</v>
      </c>
      <c r="E190" s="355">
        <v>0</v>
      </c>
    </row>
    <row r="191" spans="1:5">
      <c r="A191" s="354">
        <v>111601160</v>
      </c>
      <c r="B191" s="354" t="s">
        <v>944</v>
      </c>
      <c r="C191" s="355">
        <v>4061.91</v>
      </c>
      <c r="D191" s="355">
        <v>4061.91</v>
      </c>
      <c r="E191" s="355">
        <v>0</v>
      </c>
    </row>
    <row r="192" spans="1:5">
      <c r="A192" s="354">
        <v>111601163</v>
      </c>
      <c r="B192" s="354" t="s">
        <v>945</v>
      </c>
      <c r="C192" s="355">
        <v>4061.91</v>
      </c>
      <c r="D192" s="355">
        <v>4061.91</v>
      </c>
      <c r="E192" s="355">
        <v>0</v>
      </c>
    </row>
    <row r="193" spans="1:5">
      <c r="A193" s="354">
        <v>111601164</v>
      </c>
      <c r="B193" s="354" t="s">
        <v>946</v>
      </c>
      <c r="C193" s="355">
        <v>4061.91</v>
      </c>
      <c r="D193" s="355">
        <v>4061.91</v>
      </c>
      <c r="E193" s="355">
        <v>0</v>
      </c>
    </row>
    <row r="194" spans="1:5">
      <c r="A194" s="354">
        <v>111601165</v>
      </c>
      <c r="B194" s="354" t="s">
        <v>947</v>
      </c>
      <c r="C194" s="355">
        <v>4061.91</v>
      </c>
      <c r="D194" s="355">
        <v>4061.91</v>
      </c>
      <c r="E194" s="355">
        <v>0</v>
      </c>
    </row>
    <row r="195" spans="1:5">
      <c r="A195" s="354">
        <v>111601166</v>
      </c>
      <c r="B195" s="354" t="s">
        <v>948</v>
      </c>
      <c r="C195" s="355">
        <v>4061.91</v>
      </c>
      <c r="D195" s="355">
        <v>4061.91</v>
      </c>
      <c r="E195" s="355">
        <v>0</v>
      </c>
    </row>
    <row r="196" spans="1:5">
      <c r="A196" s="354">
        <v>111601167</v>
      </c>
      <c r="B196" s="354" t="s">
        <v>949</v>
      </c>
      <c r="C196" s="355">
        <v>4061.91</v>
      </c>
      <c r="D196" s="355">
        <v>4061.91</v>
      </c>
      <c r="E196" s="355">
        <v>0</v>
      </c>
    </row>
    <row r="197" spans="1:5">
      <c r="A197" s="354">
        <v>111601170</v>
      </c>
      <c r="B197" s="354" t="s">
        <v>950</v>
      </c>
      <c r="C197" s="355">
        <v>4061.91</v>
      </c>
      <c r="D197" s="355">
        <v>4061.91</v>
      </c>
      <c r="E197" s="355">
        <v>0</v>
      </c>
    </row>
    <row r="198" spans="1:5">
      <c r="A198" s="354">
        <v>111601171</v>
      </c>
      <c r="B198" s="354" t="s">
        <v>951</v>
      </c>
      <c r="C198" s="355">
        <v>4061.91</v>
      </c>
      <c r="D198" s="355">
        <v>4061.91</v>
      </c>
      <c r="E198" s="355">
        <v>0</v>
      </c>
    </row>
    <row r="199" spans="1:5">
      <c r="A199" s="354">
        <v>111601173</v>
      </c>
      <c r="B199" s="354" t="s">
        <v>952</v>
      </c>
      <c r="C199" s="355">
        <v>4061.91</v>
      </c>
      <c r="D199" s="355">
        <v>4061.91</v>
      </c>
      <c r="E199" s="355">
        <v>0</v>
      </c>
    </row>
    <row r="200" spans="1:5">
      <c r="A200" s="354">
        <v>111601174</v>
      </c>
      <c r="B200" s="354" t="s">
        <v>953</v>
      </c>
      <c r="C200" s="355">
        <v>4061.91</v>
      </c>
      <c r="D200" s="355">
        <v>4061.91</v>
      </c>
      <c r="E200" s="355">
        <v>0</v>
      </c>
    </row>
    <row r="201" spans="1:5" s="19" customFormat="1">
      <c r="A201" s="155"/>
      <c r="B201" s="155" t="s">
        <v>389</v>
      </c>
      <c r="C201" s="169">
        <f>SUM(C8:C200)</f>
        <v>66377267.859999664</v>
      </c>
      <c r="D201" s="169">
        <f>SUM(D8:D200)</f>
        <v>129492425.64999968</v>
      </c>
      <c r="E201" s="169">
        <f>SUM(E8:E200)</f>
        <v>63115157.790000029</v>
      </c>
    </row>
    <row r="202" spans="1:5" s="19" customFormat="1">
      <c r="A202" s="200"/>
      <c r="B202" s="200"/>
      <c r="C202" s="205"/>
      <c r="D202" s="205"/>
      <c r="E202" s="205"/>
    </row>
  </sheetData>
  <dataValidations count="5">
    <dataValidation allowBlank="1" showInputMessage="1" showErrorMessage="1" prompt="Diferencia entre el saldo final y el inicial presentad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al 31 de diciembre del año anterior del ejercio que se presenta." sqref="C7"/>
    <dataValidation allowBlank="1" showInputMessage="1" showErrorMessage="1" prompt="Importe final del periodo que corresponde la información financiera trimestral que se presenta." sqref="D7"/>
  </dataValidations>
  <pageMargins left="0.70866141732283472" right="0.70866141732283472" top="0.74803149606299213" bottom="0.74803149606299213" header="0.31496062992125984" footer="0.31496062992125984"/>
  <pageSetup scale="37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zoomScaleNormal="100" zoomScaleSheetLayoutView="100" workbookViewId="0">
      <selection activeCell="B68" sqref="B68"/>
    </sheetView>
  </sheetViews>
  <sheetFormatPr baseColWidth="10" defaultRowHeight="11.25"/>
  <cols>
    <col min="1" max="1" width="20.7109375" style="157" customWidth="1"/>
    <col min="2" max="2" width="50.7109375" style="157" customWidth="1"/>
    <col min="3" max="3" width="17.7109375" style="120" customWidth="1"/>
    <col min="4" max="4" width="17.7109375" style="121" customWidth="1"/>
    <col min="5" max="16384" width="11.42578125" style="8"/>
  </cols>
  <sheetData>
    <row r="1" spans="1:4" s="42" customFormat="1">
      <c r="A1" s="73" t="s">
        <v>43</v>
      </c>
      <c r="B1" s="73"/>
      <c r="C1" s="107"/>
      <c r="D1" s="108"/>
    </row>
    <row r="2" spans="1:4" s="42" customFormat="1">
      <c r="A2" s="73" t="s">
        <v>0</v>
      </c>
      <c r="B2" s="73"/>
      <c r="C2" s="107"/>
      <c r="D2" s="109"/>
    </row>
    <row r="3" spans="1:4" s="42" customFormat="1">
      <c r="A3" s="73"/>
      <c r="B3" s="73"/>
      <c r="C3" s="107"/>
      <c r="D3" s="109"/>
    </row>
    <row r="4" spans="1:4" s="42" customFormat="1">
      <c r="C4" s="107"/>
      <c r="D4" s="109"/>
    </row>
    <row r="5" spans="1:4" s="42" customFormat="1" ht="11.25" customHeight="1">
      <c r="A5" s="373" t="s">
        <v>279</v>
      </c>
      <c r="B5" s="374"/>
      <c r="C5" s="107"/>
      <c r="D5" s="110" t="s">
        <v>120</v>
      </c>
    </row>
    <row r="6" spans="1:4">
      <c r="A6" s="111"/>
      <c r="B6" s="111"/>
      <c r="C6" s="112"/>
      <c r="D6" s="113"/>
    </row>
    <row r="7" spans="1:4" ht="15" customHeight="1">
      <c r="A7" s="15" t="s">
        <v>46</v>
      </c>
      <c r="B7" s="16" t="s">
        <v>47</v>
      </c>
      <c r="C7" s="58" t="s">
        <v>77</v>
      </c>
      <c r="D7" s="52" t="s">
        <v>121</v>
      </c>
    </row>
    <row r="8" spans="1:4">
      <c r="A8" s="354">
        <v>123516111</v>
      </c>
      <c r="B8" s="354" t="s">
        <v>445</v>
      </c>
      <c r="C8" s="355">
        <v>7196835.3399999999</v>
      </c>
      <c r="D8" s="362"/>
    </row>
    <row r="9" spans="1:4">
      <c r="A9" s="354">
        <v>123526121</v>
      </c>
      <c r="B9" s="354" t="s">
        <v>446</v>
      </c>
      <c r="C9" s="355">
        <v>583599.43000000005</v>
      </c>
      <c r="D9" s="362"/>
    </row>
    <row r="10" spans="1:4">
      <c r="A10" s="354">
        <v>123546141</v>
      </c>
      <c r="B10" s="354" t="s">
        <v>447</v>
      </c>
      <c r="C10" s="355">
        <v>29834357.84</v>
      </c>
      <c r="D10" s="362"/>
    </row>
    <row r="11" spans="1:4">
      <c r="A11" s="114"/>
      <c r="B11" s="115"/>
      <c r="C11" s="116"/>
      <c r="D11" s="117"/>
    </row>
    <row r="12" spans="1:4">
      <c r="A12" s="114"/>
      <c r="B12" s="115"/>
      <c r="C12" s="116"/>
      <c r="D12" s="117"/>
    </row>
    <row r="13" spans="1:4">
      <c r="A13" s="114"/>
      <c r="B13" s="115"/>
      <c r="C13" s="116"/>
      <c r="D13" s="117"/>
    </row>
    <row r="14" spans="1:4">
      <c r="A14" s="114"/>
      <c r="B14" s="115"/>
      <c r="C14" s="116"/>
      <c r="D14" s="117"/>
    </row>
    <row r="15" spans="1:4">
      <c r="A15" s="114"/>
      <c r="B15" s="115"/>
      <c r="C15" s="116"/>
      <c r="D15" s="117"/>
    </row>
    <row r="16" spans="1:4">
      <c r="A16" s="114"/>
      <c r="B16" s="114"/>
      <c r="C16" s="116"/>
      <c r="D16" s="117"/>
    </row>
    <row r="17" spans="1:4">
      <c r="A17" s="114"/>
      <c r="B17" s="115"/>
      <c r="C17" s="116"/>
      <c r="D17" s="117"/>
    </row>
    <row r="18" spans="1:4">
      <c r="A18" s="114"/>
      <c r="B18" s="115"/>
      <c r="C18" s="116"/>
      <c r="D18" s="117"/>
    </row>
    <row r="19" spans="1:4">
      <c r="A19" s="114"/>
      <c r="B19" s="115"/>
      <c r="C19" s="116"/>
      <c r="D19" s="117"/>
    </row>
    <row r="20" spans="1:4">
      <c r="A20" s="114"/>
      <c r="B20" s="115"/>
      <c r="C20" s="116"/>
      <c r="D20" s="117"/>
    </row>
    <row r="21" spans="1:4">
      <c r="A21" s="114"/>
      <c r="B21" s="115"/>
      <c r="C21" s="116"/>
      <c r="D21" s="117"/>
    </row>
    <row r="22" spans="1:4">
      <c r="A22" s="114"/>
      <c r="B22" s="115"/>
      <c r="C22" s="116"/>
      <c r="D22" s="117"/>
    </row>
    <row r="23" spans="1:4">
      <c r="A23" s="114"/>
      <c r="B23" s="115"/>
      <c r="C23" s="116"/>
      <c r="D23" s="117"/>
    </row>
    <row r="24" spans="1:4">
      <c r="A24" s="114"/>
      <c r="B24" s="115"/>
      <c r="C24" s="116"/>
      <c r="D24" s="117"/>
    </row>
    <row r="25" spans="1:4">
      <c r="A25" s="114"/>
      <c r="B25" s="115"/>
      <c r="C25" s="116"/>
      <c r="D25" s="117"/>
    </row>
    <row r="26" spans="1:4">
      <c r="A26" s="114"/>
      <c r="B26" s="115"/>
      <c r="C26" s="116"/>
      <c r="D26" s="117"/>
    </row>
    <row r="27" spans="1:4">
      <c r="A27" s="114"/>
      <c r="B27" s="115"/>
      <c r="C27" s="116"/>
      <c r="D27" s="117"/>
    </row>
    <row r="28" spans="1:4">
      <c r="A28" s="114"/>
      <c r="B28" s="115"/>
      <c r="C28" s="116"/>
      <c r="D28" s="117"/>
    </row>
    <row r="29" spans="1:4">
      <c r="A29" s="114"/>
      <c r="B29" s="115"/>
      <c r="C29" s="116"/>
      <c r="D29" s="117"/>
    </row>
    <row r="30" spans="1:4">
      <c r="A30" s="114"/>
      <c r="B30" s="115"/>
      <c r="C30" s="116"/>
      <c r="D30" s="117"/>
    </row>
    <row r="31" spans="1:4">
      <c r="A31" s="114"/>
      <c r="B31" s="114"/>
      <c r="C31" s="116"/>
      <c r="D31" s="117"/>
    </row>
    <row r="32" spans="1:4">
      <c r="A32" s="118"/>
      <c r="B32" s="118" t="s">
        <v>387</v>
      </c>
      <c r="C32" s="119">
        <f>SUM(C8:C31)</f>
        <v>37614792.609999999</v>
      </c>
      <c r="D32" s="206">
        <v>0</v>
      </c>
    </row>
    <row r="35" spans="1:4">
      <c r="A35" s="373" t="s">
        <v>280</v>
      </c>
      <c r="B35" s="374"/>
      <c r="C35" s="107"/>
      <c r="D35" s="110" t="s">
        <v>120</v>
      </c>
    </row>
    <row r="36" spans="1:4">
      <c r="A36" s="111"/>
      <c r="B36" s="111"/>
      <c r="C36" s="112"/>
      <c r="D36" s="113"/>
    </row>
    <row r="37" spans="1:4">
      <c r="A37" s="15" t="s">
        <v>46</v>
      </c>
      <c r="B37" s="16" t="s">
        <v>47</v>
      </c>
      <c r="C37" s="58" t="s">
        <v>77</v>
      </c>
      <c r="D37" s="52" t="s">
        <v>121</v>
      </c>
    </row>
    <row r="38" spans="1:4">
      <c r="A38" s="354">
        <v>124115111</v>
      </c>
      <c r="B38" s="354" t="s">
        <v>954</v>
      </c>
      <c r="C38" s="355">
        <v>30275.26</v>
      </c>
      <c r="D38" s="363"/>
    </row>
    <row r="39" spans="1:4">
      <c r="A39" s="354">
        <v>124135151</v>
      </c>
      <c r="B39" s="354" t="s">
        <v>450</v>
      </c>
      <c r="C39" s="355">
        <v>200576.92</v>
      </c>
      <c r="D39" s="363"/>
    </row>
    <row r="40" spans="1:4">
      <c r="A40" s="354">
        <v>124195191</v>
      </c>
      <c r="B40" s="354" t="s">
        <v>451</v>
      </c>
      <c r="C40" s="355">
        <v>56143.26</v>
      </c>
      <c r="D40" s="363"/>
    </row>
    <row r="41" spans="1:4">
      <c r="A41" s="354">
        <v>124215211</v>
      </c>
      <c r="B41" s="354" t="s">
        <v>453</v>
      </c>
      <c r="C41" s="355">
        <v>70910</v>
      </c>
      <c r="D41" s="363"/>
    </row>
    <row r="42" spans="1:4">
      <c r="A42" s="354">
        <v>124235231</v>
      </c>
      <c r="B42" s="354" t="s">
        <v>955</v>
      </c>
      <c r="C42" s="355">
        <v>258796.05</v>
      </c>
      <c r="D42" s="363"/>
    </row>
    <row r="43" spans="1:4">
      <c r="A43" s="354">
        <v>124645641</v>
      </c>
      <c r="B43" s="354" t="s">
        <v>466</v>
      </c>
      <c r="C43" s="355">
        <v>1298.7</v>
      </c>
      <c r="D43" s="363"/>
    </row>
    <row r="44" spans="1:4">
      <c r="A44" s="354">
        <v>124675671</v>
      </c>
      <c r="B44" s="354" t="s">
        <v>471</v>
      </c>
      <c r="C44" s="355">
        <v>64938.06</v>
      </c>
      <c r="D44" s="363"/>
    </row>
    <row r="45" spans="1:4">
      <c r="A45" s="114"/>
      <c r="B45" s="115"/>
      <c r="C45" s="116"/>
      <c r="D45" s="117"/>
    </row>
    <row r="46" spans="1:4">
      <c r="A46" s="114"/>
      <c r="B46" s="114"/>
      <c r="C46" s="116"/>
      <c r="D46" s="117"/>
    </row>
    <row r="47" spans="1:4">
      <c r="A47" s="114"/>
      <c r="B47" s="115"/>
      <c r="C47" s="116"/>
      <c r="D47" s="117"/>
    </row>
    <row r="48" spans="1:4">
      <c r="A48" s="114"/>
      <c r="B48" s="115"/>
      <c r="C48" s="116"/>
      <c r="D48" s="117"/>
    </row>
    <row r="49" spans="1:4">
      <c r="A49" s="114"/>
      <c r="B49" s="115"/>
      <c r="C49" s="116"/>
      <c r="D49" s="117"/>
    </row>
    <row r="50" spans="1:4">
      <c r="A50" s="114"/>
      <c r="B50" s="115"/>
      <c r="C50" s="116"/>
      <c r="D50" s="117"/>
    </row>
    <row r="51" spans="1:4">
      <c r="A51" s="114"/>
      <c r="B51" s="115"/>
      <c r="C51" s="116"/>
      <c r="D51" s="117"/>
    </row>
    <row r="52" spans="1:4">
      <c r="A52" s="114"/>
      <c r="B52" s="115"/>
      <c r="C52" s="116"/>
      <c r="D52" s="117"/>
    </row>
    <row r="53" spans="1:4">
      <c r="A53" s="114"/>
      <c r="B53" s="115"/>
      <c r="C53" s="116"/>
      <c r="D53" s="117"/>
    </row>
    <row r="54" spans="1:4">
      <c r="A54" s="114"/>
      <c r="B54" s="115"/>
      <c r="C54" s="116"/>
      <c r="D54" s="117"/>
    </row>
    <row r="55" spans="1:4">
      <c r="A55" s="114"/>
      <c r="B55" s="115"/>
      <c r="C55" s="116"/>
      <c r="D55" s="117"/>
    </row>
    <row r="56" spans="1:4">
      <c r="A56" s="114"/>
      <c r="B56" s="115"/>
      <c r="C56" s="116"/>
      <c r="D56" s="117"/>
    </row>
    <row r="57" spans="1:4">
      <c r="A57" s="114"/>
      <c r="B57" s="115"/>
      <c r="C57" s="116"/>
      <c r="D57" s="117"/>
    </row>
    <row r="58" spans="1:4">
      <c r="A58" s="114"/>
      <c r="B58" s="115"/>
      <c r="C58" s="116"/>
      <c r="D58" s="117"/>
    </row>
    <row r="59" spans="1:4">
      <c r="A59" s="114"/>
      <c r="B59" s="115"/>
      <c r="C59" s="116"/>
      <c r="D59" s="117"/>
    </row>
    <row r="60" spans="1:4">
      <c r="A60" s="114"/>
      <c r="B60" s="115"/>
      <c r="C60" s="116"/>
      <c r="D60" s="117"/>
    </row>
    <row r="61" spans="1:4">
      <c r="A61" s="114"/>
      <c r="B61" s="114"/>
      <c r="C61" s="116"/>
      <c r="D61" s="117"/>
    </row>
    <row r="62" spans="1:4">
      <c r="A62" s="118"/>
      <c r="B62" s="118" t="s">
        <v>390</v>
      </c>
      <c r="C62" s="119">
        <f>SUM(C38:C61)</f>
        <v>682938.25</v>
      </c>
      <c r="D62" s="206">
        <v>0</v>
      </c>
    </row>
  </sheetData>
  <mergeCells count="2">
    <mergeCell ref="A5:B5"/>
    <mergeCell ref="A35:B35"/>
  </mergeCells>
  <dataValidations count="5">
    <dataValidation allowBlank="1" showInputMessage="1" showErrorMessage="1" prompt="Detallar el porcentaje de estas adquisiciones que fueron realizadas mediante subsidios de capital del sector central (subsidiados por la federación, estado o municipio)." sqref="D7 D37"/>
    <dataValidation allowBlank="1" showInputMessage="1" showErrorMessage="1" prompt="Importe (saldo final) de las adquisiciones de bienes muebles e inmuebles efectuadas en el periodo al que corresponde la cuenta pública presentada." sqref="C37"/>
    <dataValidation allowBlank="1" showInputMessage="1" showErrorMessage="1" prompt="Corresponde al nombre o descripción de la cuenta de acuerdo al Plan de Cuentas emitido por el CONAC." sqref="B7 B37"/>
    <dataValidation allowBlank="1" showInputMessage="1" showErrorMessage="1" prompt="Corresponde al número de la cuenta de acuerdo al Plan de Cuentas emitido por el CONAC (DOF 23/12/2015)." sqref="A7 A37"/>
    <dataValidation allowBlank="1" showInputMessage="1" showErrorMessage="1" prompt="Importe (saldo final) de las adquisiciones de bienes muebles e inmuebles efectuadas en el periodo que se presenta." sqref="C7"/>
  </dataValidations>
  <pageMargins left="0.7" right="0.7" top="0.75" bottom="0.75" header="0.3" footer="0.3"/>
  <pageSetup scale="9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zoomScaleNormal="100" zoomScaleSheetLayoutView="100" workbookViewId="0">
      <pane ySplit="8" topLeftCell="A9" activePane="bottomLeft" state="frozen"/>
      <selection pane="bottomLeft" activeCell="B43" sqref="B43"/>
    </sheetView>
  </sheetViews>
  <sheetFormatPr baseColWidth="10" defaultRowHeight="11.25"/>
  <cols>
    <col min="1" max="1" width="11.7109375" style="157" customWidth="1"/>
    <col min="2" max="2" width="68" style="157" customWidth="1"/>
    <col min="3" max="3" width="17.7109375" style="120" customWidth="1"/>
    <col min="4" max="4" width="17.7109375" style="274" customWidth="1"/>
    <col min="5" max="16384" width="11.42578125" style="274"/>
  </cols>
  <sheetData>
    <row r="1" spans="1:4" s="42" customFormat="1">
      <c r="A1" s="73" t="s">
        <v>43</v>
      </c>
      <c r="B1" s="73"/>
      <c r="C1" s="107"/>
    </row>
    <row r="2" spans="1:4" s="42" customFormat="1">
      <c r="A2" s="73" t="s">
        <v>0</v>
      </c>
      <c r="B2" s="73"/>
      <c r="C2" s="107"/>
    </row>
    <row r="3" spans="1:4" s="42" customFormat="1">
      <c r="A3" s="73"/>
      <c r="B3" s="73"/>
      <c r="C3" s="107"/>
    </row>
    <row r="4" spans="1:4" s="42" customFormat="1">
      <c r="A4" s="73"/>
      <c r="B4" s="73"/>
      <c r="C4" s="107"/>
    </row>
    <row r="5" spans="1:4" s="42" customFormat="1">
      <c r="C5" s="107"/>
    </row>
    <row r="6" spans="1:4" s="42" customFormat="1" ht="11.25" customHeight="1">
      <c r="A6" s="373" t="s">
        <v>261</v>
      </c>
      <c r="B6" s="374"/>
      <c r="C6" s="107"/>
      <c r="D6" s="287" t="s">
        <v>220</v>
      </c>
    </row>
    <row r="7" spans="1:4">
      <c r="A7" s="111"/>
      <c r="B7" s="111"/>
      <c r="C7" s="112"/>
    </row>
    <row r="8" spans="1:4" ht="15" customHeight="1">
      <c r="A8" s="15" t="s">
        <v>46</v>
      </c>
      <c r="B8" s="220" t="s">
        <v>47</v>
      </c>
      <c r="C8" s="58" t="s">
        <v>75</v>
      </c>
      <c r="D8" s="58" t="s">
        <v>76</v>
      </c>
    </row>
    <row r="9" spans="1:4">
      <c r="A9" s="314">
        <v>5500</v>
      </c>
      <c r="B9" s="315" t="s">
        <v>288</v>
      </c>
      <c r="C9" s="316"/>
      <c r="D9" s="317"/>
    </row>
    <row r="10" spans="1:4" s="282" customFormat="1">
      <c r="A10" s="318">
        <v>5510</v>
      </c>
      <c r="B10" s="319" t="s">
        <v>177</v>
      </c>
      <c r="C10" s="355">
        <v>5871678.2999999998</v>
      </c>
      <c r="D10" s="317"/>
    </row>
    <row r="11" spans="1:4" s="282" customFormat="1">
      <c r="A11" s="318">
        <v>5511</v>
      </c>
      <c r="B11" s="319" t="s">
        <v>289</v>
      </c>
      <c r="C11" s="316"/>
      <c r="D11" s="317"/>
    </row>
    <row r="12" spans="1:4" s="282" customFormat="1">
      <c r="A12" s="318">
        <v>5512</v>
      </c>
      <c r="B12" s="319" t="s">
        <v>290</v>
      </c>
      <c r="C12" s="316"/>
      <c r="D12" s="317"/>
    </row>
    <row r="13" spans="1:4" s="282" customFormat="1">
      <c r="A13" s="318">
        <v>5513</v>
      </c>
      <c r="B13" s="319" t="s">
        <v>291</v>
      </c>
      <c r="C13" s="316"/>
      <c r="D13" s="317"/>
    </row>
    <row r="14" spans="1:4" s="282" customFormat="1">
      <c r="A14" s="318">
        <v>5514</v>
      </c>
      <c r="B14" s="319" t="s">
        <v>292</v>
      </c>
      <c r="C14" s="316"/>
      <c r="D14" s="317"/>
    </row>
    <row r="15" spans="1:4" s="282" customFormat="1">
      <c r="A15" s="318">
        <v>5515</v>
      </c>
      <c r="B15" s="319" t="s">
        <v>293</v>
      </c>
      <c r="C15" s="316"/>
      <c r="D15" s="317"/>
    </row>
    <row r="16" spans="1:4" s="282" customFormat="1">
      <c r="A16" s="318">
        <v>5516</v>
      </c>
      <c r="B16" s="319" t="s">
        <v>294</v>
      </c>
      <c r="C16" s="316"/>
      <c r="D16" s="317"/>
    </row>
    <row r="17" spans="1:4" s="282" customFormat="1">
      <c r="A17" s="318">
        <v>5517</v>
      </c>
      <c r="B17" s="319" t="s">
        <v>295</v>
      </c>
      <c r="C17" s="316"/>
      <c r="D17" s="317"/>
    </row>
    <row r="18" spans="1:4" s="282" customFormat="1">
      <c r="A18" s="318">
        <v>5518</v>
      </c>
      <c r="B18" s="319" t="s">
        <v>296</v>
      </c>
      <c r="C18" s="316"/>
      <c r="D18" s="317"/>
    </row>
    <row r="19" spans="1:4" s="282" customFormat="1">
      <c r="A19" s="318">
        <v>5520</v>
      </c>
      <c r="B19" s="319" t="s">
        <v>178</v>
      </c>
      <c r="C19" s="316"/>
      <c r="D19" s="317"/>
    </row>
    <row r="20" spans="1:4" s="282" customFormat="1">
      <c r="A20" s="318">
        <v>5521</v>
      </c>
      <c r="B20" s="319" t="s">
        <v>297</v>
      </c>
      <c r="C20" s="316"/>
      <c r="D20" s="317"/>
    </row>
    <row r="21" spans="1:4" s="282" customFormat="1">
      <c r="A21" s="318">
        <v>5522</v>
      </c>
      <c r="B21" s="319" t="s">
        <v>298</v>
      </c>
      <c r="C21" s="316"/>
      <c r="D21" s="317"/>
    </row>
    <row r="22" spans="1:4" s="282" customFormat="1">
      <c r="A22" s="318">
        <v>5530</v>
      </c>
      <c r="B22" s="319" t="s">
        <v>179</v>
      </c>
      <c r="C22" s="316"/>
      <c r="D22" s="317"/>
    </row>
    <row r="23" spans="1:4" s="282" customFormat="1">
      <c r="A23" s="318">
        <v>5531</v>
      </c>
      <c r="B23" s="319" t="s">
        <v>299</v>
      </c>
      <c r="C23" s="316"/>
      <c r="D23" s="317"/>
    </row>
    <row r="24" spans="1:4" s="282" customFormat="1">
      <c r="A24" s="318">
        <v>5532</v>
      </c>
      <c r="B24" s="319" t="s">
        <v>300</v>
      </c>
      <c r="C24" s="316"/>
      <c r="D24" s="317"/>
    </row>
    <row r="25" spans="1:4" s="282" customFormat="1">
      <c r="A25" s="318">
        <v>5533</v>
      </c>
      <c r="B25" s="319" t="s">
        <v>301</v>
      </c>
      <c r="C25" s="316"/>
      <c r="D25" s="317"/>
    </row>
    <row r="26" spans="1:4" s="282" customFormat="1">
      <c r="A26" s="318">
        <v>5534</v>
      </c>
      <c r="B26" s="319" t="s">
        <v>302</v>
      </c>
      <c r="C26" s="316"/>
      <c r="D26" s="317"/>
    </row>
    <row r="27" spans="1:4" s="282" customFormat="1">
      <c r="A27" s="318">
        <v>5535</v>
      </c>
      <c r="B27" s="319" t="s">
        <v>303</v>
      </c>
      <c r="C27" s="316"/>
      <c r="D27" s="317"/>
    </row>
    <row r="28" spans="1:4" s="282" customFormat="1">
      <c r="A28" s="318">
        <v>5540</v>
      </c>
      <c r="B28" s="319" t="s">
        <v>180</v>
      </c>
      <c r="C28" s="316"/>
      <c r="D28" s="317"/>
    </row>
    <row r="29" spans="1:4" s="282" customFormat="1">
      <c r="A29" s="318">
        <v>5541</v>
      </c>
      <c r="B29" s="319" t="s">
        <v>180</v>
      </c>
      <c r="C29" s="316"/>
      <c r="D29" s="317"/>
    </row>
    <row r="30" spans="1:4" s="282" customFormat="1">
      <c r="A30" s="318">
        <v>5550</v>
      </c>
      <c r="B30" s="320" t="s">
        <v>181</v>
      </c>
      <c r="C30" s="316"/>
      <c r="D30" s="317"/>
    </row>
    <row r="31" spans="1:4" s="282" customFormat="1">
      <c r="A31" s="318">
        <v>5551</v>
      </c>
      <c r="B31" s="320" t="s">
        <v>181</v>
      </c>
      <c r="C31" s="316"/>
      <c r="D31" s="317"/>
    </row>
    <row r="32" spans="1:4" s="282" customFormat="1">
      <c r="A32" s="318">
        <v>5590</v>
      </c>
      <c r="B32" s="320" t="s">
        <v>203</v>
      </c>
      <c r="C32" s="316"/>
      <c r="D32" s="317"/>
    </row>
    <row r="33" spans="1:4" s="282" customFormat="1">
      <c r="A33" s="318">
        <v>5591</v>
      </c>
      <c r="B33" s="320" t="s">
        <v>304</v>
      </c>
      <c r="C33" s="316"/>
      <c r="D33" s="317"/>
    </row>
    <row r="34" spans="1:4" s="282" customFormat="1">
      <c r="A34" s="318">
        <v>5592</v>
      </c>
      <c r="B34" s="320" t="s">
        <v>305</v>
      </c>
      <c r="C34" s="316"/>
      <c r="D34" s="317"/>
    </row>
    <row r="35" spans="1:4" s="282" customFormat="1">
      <c r="A35" s="318">
        <v>5593</v>
      </c>
      <c r="B35" s="320" t="s">
        <v>306</v>
      </c>
      <c r="C35" s="316"/>
      <c r="D35" s="317"/>
    </row>
    <row r="36" spans="1:4" s="282" customFormat="1">
      <c r="A36" s="318">
        <v>5594</v>
      </c>
      <c r="B36" s="320" t="s">
        <v>307</v>
      </c>
      <c r="C36" s="316"/>
      <c r="D36" s="317"/>
    </row>
    <row r="37" spans="1:4" s="282" customFormat="1">
      <c r="A37" s="318">
        <v>5595</v>
      </c>
      <c r="B37" s="320" t="s">
        <v>308</v>
      </c>
      <c r="C37" s="316"/>
      <c r="D37" s="317"/>
    </row>
    <row r="38" spans="1:4" s="282" customFormat="1">
      <c r="A38" s="318">
        <v>5596</v>
      </c>
      <c r="B38" s="320" t="s">
        <v>309</v>
      </c>
      <c r="C38" s="316"/>
      <c r="D38" s="317"/>
    </row>
    <row r="39" spans="1:4" s="282" customFormat="1">
      <c r="A39" s="318">
        <v>5597</v>
      </c>
      <c r="B39" s="320" t="s">
        <v>310</v>
      </c>
      <c r="C39" s="316"/>
      <c r="D39" s="317"/>
    </row>
    <row r="40" spans="1:4" s="282" customFormat="1">
      <c r="A40" s="318">
        <v>5599</v>
      </c>
      <c r="B40" s="320" t="s">
        <v>311</v>
      </c>
      <c r="C40" s="316"/>
      <c r="D40" s="317"/>
    </row>
    <row r="41" spans="1:4" s="282" customFormat="1">
      <c r="A41" s="314">
        <v>5600</v>
      </c>
      <c r="B41" s="321" t="s">
        <v>312</v>
      </c>
      <c r="C41" s="355">
        <v>89995525.099999994</v>
      </c>
      <c r="D41" s="355">
        <v>18998653.309999999</v>
      </c>
    </row>
    <row r="42" spans="1:4" s="282" customFormat="1">
      <c r="A42" s="318">
        <v>5610</v>
      </c>
      <c r="B42" s="320" t="s">
        <v>313</v>
      </c>
      <c r="C42" s="316"/>
      <c r="D42" s="317"/>
    </row>
    <row r="43" spans="1:4" s="282" customFormat="1">
      <c r="A43" s="322">
        <v>5611</v>
      </c>
      <c r="B43" s="323" t="s">
        <v>314</v>
      </c>
      <c r="C43" s="324"/>
      <c r="D43" s="325"/>
    </row>
  </sheetData>
  <mergeCells count="1">
    <mergeCell ref="A6:B6"/>
  </mergeCells>
  <dataValidations count="4">
    <dataValidation allowBlank="1" showInputMessage="1" showErrorMessage="1" prompt="Corresponde al nombre o descripción de la cuenta de acuerdo al Plan de Cuentas emitido por el CONAC." sqref="B8"/>
    <dataValidation allowBlank="1" showInputMessage="1" showErrorMessage="1" prompt="Saldo al 31 de diciembre del año anterior del ejercio que se presenta." sqref="C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Importe final del periodo que corresponde la información financiera trimestral que se presenta." sqref="D8"/>
  </dataValidations>
  <pageMargins left="0.7" right="0.7" top="0.75" bottom="0.75" header="0.3" footer="0.3"/>
  <pageSetup scale="9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K38" sqref="K38"/>
    </sheetView>
  </sheetViews>
  <sheetFormatPr baseColWidth="10" defaultRowHeight="11.25"/>
  <cols>
    <col min="1" max="1" width="20.7109375" style="212" customWidth="1"/>
    <col min="2" max="2" width="50.7109375" style="212" customWidth="1"/>
    <col min="3" max="3" width="17.7109375" style="212" customWidth="1"/>
    <col min="4" max="16384" width="11.42578125" style="212"/>
  </cols>
  <sheetData>
    <row r="1" spans="1:3">
      <c r="A1" s="73" t="s">
        <v>43</v>
      </c>
    </row>
    <row r="2" spans="1:3">
      <c r="A2" s="73"/>
    </row>
    <row r="3" spans="1:3" s="262" customFormat="1">
      <c r="A3" s="73"/>
    </row>
    <row r="4" spans="1:3">
      <c r="A4" s="73"/>
    </row>
    <row r="5" spans="1:3" ht="11.25" customHeight="1">
      <c r="A5" s="266" t="s">
        <v>195</v>
      </c>
      <c r="B5" s="267"/>
      <c r="C5" s="263" t="s">
        <v>213</v>
      </c>
    </row>
    <row r="6" spans="1:3">
      <c r="A6" s="271"/>
      <c r="B6" s="271"/>
      <c r="C6" s="272"/>
    </row>
    <row r="7" spans="1:3" ht="15" customHeight="1">
      <c r="A7" s="15" t="s">
        <v>46</v>
      </c>
      <c r="B7" s="268" t="s">
        <v>47</v>
      </c>
      <c r="C7" s="220" t="s">
        <v>54</v>
      </c>
    </row>
    <row r="8" spans="1:3">
      <c r="A8" s="238">
        <v>900001</v>
      </c>
      <c r="B8" s="221" t="s">
        <v>183</v>
      </c>
      <c r="C8" s="225">
        <v>323496124.82999998</v>
      </c>
    </row>
    <row r="9" spans="1:3">
      <c r="A9" s="238">
        <v>900002</v>
      </c>
      <c r="B9" s="222" t="s">
        <v>184</v>
      </c>
      <c r="C9" s="225">
        <f>SUM(C10:C14)</f>
        <v>0</v>
      </c>
    </row>
    <row r="10" spans="1:3">
      <c r="A10" s="236">
        <v>4320</v>
      </c>
      <c r="B10" s="223" t="s">
        <v>185</v>
      </c>
      <c r="C10" s="226"/>
    </row>
    <row r="11" spans="1:3" ht="22.5">
      <c r="A11" s="236">
        <v>4330</v>
      </c>
      <c r="B11" s="223" t="s">
        <v>186</v>
      </c>
      <c r="C11" s="226"/>
    </row>
    <row r="12" spans="1:3">
      <c r="A12" s="236">
        <v>4340</v>
      </c>
      <c r="B12" s="223" t="s">
        <v>187</v>
      </c>
      <c r="C12" s="226"/>
    </row>
    <row r="13" spans="1:3">
      <c r="A13" s="236">
        <v>4399</v>
      </c>
      <c r="B13" s="223" t="s">
        <v>188</v>
      </c>
      <c r="C13" s="226"/>
    </row>
    <row r="14" spans="1:3">
      <c r="A14" s="237">
        <v>4400</v>
      </c>
      <c r="B14" s="223" t="s">
        <v>189</v>
      </c>
      <c r="C14" s="226"/>
    </row>
    <row r="15" spans="1:3">
      <c r="A15" s="238">
        <v>900003</v>
      </c>
      <c r="B15" s="222" t="s">
        <v>190</v>
      </c>
      <c r="C15" s="225">
        <f>SUM(C16:C19)</f>
        <v>43587922.119999997</v>
      </c>
    </row>
    <row r="16" spans="1:3">
      <c r="A16" s="241">
        <v>52</v>
      </c>
      <c r="B16" s="223" t="s">
        <v>191</v>
      </c>
      <c r="C16" s="226"/>
    </row>
    <row r="17" spans="1:3">
      <c r="A17" s="241">
        <v>62</v>
      </c>
      <c r="B17" s="223" t="s">
        <v>192</v>
      </c>
      <c r="C17" s="226"/>
    </row>
    <row r="18" spans="1:3">
      <c r="A18" s="245" t="s">
        <v>206</v>
      </c>
      <c r="B18" s="223" t="s">
        <v>193</v>
      </c>
      <c r="C18" s="226">
        <v>43587922.119999997</v>
      </c>
    </row>
    <row r="19" spans="1:3">
      <c r="A19" s="237">
        <v>4500</v>
      </c>
      <c r="B19" s="224" t="s">
        <v>201</v>
      </c>
      <c r="C19" s="226"/>
    </row>
    <row r="20" spans="1:3">
      <c r="A20" s="239">
        <v>900004</v>
      </c>
      <c r="B20" s="227" t="s">
        <v>194</v>
      </c>
      <c r="C20" s="228">
        <f>+C8+C9-C15</f>
        <v>279908202.70999998</v>
      </c>
    </row>
  </sheetData>
  <dataValidations count="3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Saldo final de la Información Financiera Trimestral que se presenta (trimestral: 1er, 2do, 3ro. o 4to.)." sqref="C7"/>
  </dataValidations>
  <pageMargins left="0.7" right="0.7" top="0.75" bottom="0.75" header="0.3" footer="0.3"/>
  <pageSetup orientation="portrait" r:id="rId1"/>
  <ignoredErrors>
    <ignoredError sqref="A18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E35" sqref="E35"/>
    </sheetView>
  </sheetViews>
  <sheetFormatPr baseColWidth="10" defaultRowHeight="11.25"/>
  <cols>
    <col min="1" max="1" width="20.7109375" style="212" customWidth="1"/>
    <col min="2" max="2" width="50.7109375" style="212" customWidth="1"/>
    <col min="3" max="3" width="17.7109375" style="9" customWidth="1"/>
    <col min="4" max="16384" width="11.42578125" style="212"/>
  </cols>
  <sheetData>
    <row r="1" spans="1:3">
      <c r="A1" s="73" t="s">
        <v>43</v>
      </c>
    </row>
    <row r="2" spans="1:3">
      <c r="A2" s="73"/>
    </row>
    <row r="3" spans="1:3" s="262" customFormat="1">
      <c r="A3" s="73"/>
      <c r="C3" s="9"/>
    </row>
    <row r="4" spans="1:3">
      <c r="A4" s="73"/>
    </row>
    <row r="5" spans="1:3" ht="11.25" customHeight="1">
      <c r="A5" s="266" t="s">
        <v>196</v>
      </c>
      <c r="B5" s="267"/>
      <c r="C5" s="270" t="s">
        <v>214</v>
      </c>
    </row>
    <row r="6" spans="1:3" ht="11.25" customHeight="1">
      <c r="A6" s="271"/>
      <c r="B6" s="272"/>
      <c r="C6" s="273"/>
    </row>
    <row r="7" spans="1:3" ht="15" customHeight="1">
      <c r="A7" s="15" t="s">
        <v>46</v>
      </c>
      <c r="B7" s="268" t="s">
        <v>47</v>
      </c>
      <c r="C7" s="220" t="s">
        <v>54</v>
      </c>
    </row>
    <row r="8" spans="1:3">
      <c r="A8" s="243">
        <v>900001</v>
      </c>
      <c r="B8" s="230" t="s">
        <v>160</v>
      </c>
      <c r="C8" s="9">
        <v>216741318.21000001</v>
      </c>
    </row>
    <row r="9" spans="1:3">
      <c r="A9" s="243">
        <v>900002</v>
      </c>
      <c r="B9" s="230" t="s">
        <v>161</v>
      </c>
      <c r="C9" s="233">
        <f>SUM(C10:C26)</f>
        <v>48372708.189999998</v>
      </c>
    </row>
    <row r="10" spans="1:3">
      <c r="A10" s="236">
        <v>5100</v>
      </c>
      <c r="B10" s="231" t="s">
        <v>162</v>
      </c>
      <c r="C10" s="229">
        <v>286995.44</v>
      </c>
    </row>
    <row r="11" spans="1:3">
      <c r="A11" s="236">
        <v>5200</v>
      </c>
      <c r="B11" s="231" t="s">
        <v>163</v>
      </c>
      <c r="C11" s="229">
        <v>329706.05</v>
      </c>
    </row>
    <row r="12" spans="1:3">
      <c r="A12" s="236">
        <v>5300</v>
      </c>
      <c r="B12" s="231" t="s">
        <v>164</v>
      </c>
      <c r="C12" s="229"/>
    </row>
    <row r="13" spans="1:3">
      <c r="A13" s="236">
        <v>5400</v>
      </c>
      <c r="B13" s="231" t="s">
        <v>165</v>
      </c>
      <c r="C13" s="229"/>
    </row>
    <row r="14" spans="1:3">
      <c r="A14" s="236">
        <v>5500</v>
      </c>
      <c r="B14" s="231" t="s">
        <v>166</v>
      </c>
      <c r="C14" s="229"/>
    </row>
    <row r="15" spans="1:3">
      <c r="A15" s="236">
        <v>5600</v>
      </c>
      <c r="B15" s="231" t="s">
        <v>167</v>
      </c>
      <c r="C15" s="229">
        <v>66236.759999999995</v>
      </c>
    </row>
    <row r="16" spans="1:3">
      <c r="A16" s="236">
        <v>5700</v>
      </c>
      <c r="B16" s="231" t="s">
        <v>168</v>
      </c>
      <c r="C16" s="229"/>
    </row>
    <row r="17" spans="1:3">
      <c r="A17" s="236" t="s">
        <v>212</v>
      </c>
      <c r="B17" s="231" t="s">
        <v>169</v>
      </c>
      <c r="C17" s="229">
        <v>37614792.609999999</v>
      </c>
    </row>
    <row r="18" spans="1:3">
      <c r="A18" s="236">
        <v>5900</v>
      </c>
      <c r="B18" s="231" t="s">
        <v>170</v>
      </c>
      <c r="C18" s="229"/>
    </row>
    <row r="19" spans="1:3">
      <c r="A19" s="241">
        <v>6200</v>
      </c>
      <c r="B19" s="231" t="s">
        <v>171</v>
      </c>
      <c r="C19" s="229"/>
    </row>
    <row r="20" spans="1:3">
      <c r="A20" s="241">
        <v>7200</v>
      </c>
      <c r="B20" s="231" t="s">
        <v>172</v>
      </c>
      <c r="C20" s="229"/>
    </row>
    <row r="21" spans="1:3">
      <c r="A21" s="241">
        <v>7300</v>
      </c>
      <c r="B21" s="231" t="s">
        <v>173</v>
      </c>
      <c r="C21" s="229"/>
    </row>
    <row r="22" spans="1:3">
      <c r="A22" s="241">
        <v>7500</v>
      </c>
      <c r="B22" s="231" t="s">
        <v>174</v>
      </c>
      <c r="C22" s="229"/>
    </row>
    <row r="23" spans="1:3">
      <c r="A23" s="241">
        <v>7900</v>
      </c>
      <c r="B23" s="231" t="s">
        <v>175</v>
      </c>
      <c r="C23" s="229"/>
    </row>
    <row r="24" spans="1:3">
      <c r="A24" s="241">
        <v>9100</v>
      </c>
      <c r="B24" s="231" t="s">
        <v>200</v>
      </c>
      <c r="C24" s="364">
        <v>1039451.4000000001</v>
      </c>
    </row>
    <row r="25" spans="1:3">
      <c r="A25" s="241">
        <v>9900</v>
      </c>
      <c r="B25" s="231" t="s">
        <v>176</v>
      </c>
      <c r="C25" s="229"/>
    </row>
    <row r="26" spans="1:3">
      <c r="A26" s="241">
        <v>7400</v>
      </c>
      <c r="B26" s="232" t="s">
        <v>202</v>
      </c>
      <c r="C26" s="229">
        <v>9035525.9299999997</v>
      </c>
    </row>
    <row r="27" spans="1:3">
      <c r="A27" s="243">
        <v>900003</v>
      </c>
      <c r="B27" s="230" t="s">
        <v>205</v>
      </c>
      <c r="C27" s="233">
        <f>SUM(C28:C34)</f>
        <v>0</v>
      </c>
    </row>
    <row r="28" spans="1:3" ht="22.5">
      <c r="A28" s="236">
        <v>5510</v>
      </c>
      <c r="B28" s="231" t="s">
        <v>177</v>
      </c>
      <c r="C28" s="229"/>
    </row>
    <row r="29" spans="1:3">
      <c r="A29" s="236">
        <v>5520</v>
      </c>
      <c r="B29" s="231" t="s">
        <v>178</v>
      </c>
      <c r="C29" s="229"/>
    </row>
    <row r="30" spans="1:3">
      <c r="A30" s="236">
        <v>5530</v>
      </c>
      <c r="B30" s="231" t="s">
        <v>179</v>
      </c>
      <c r="C30" s="229"/>
    </row>
    <row r="31" spans="1:3" ht="22.5">
      <c r="A31" s="236">
        <v>5540</v>
      </c>
      <c r="B31" s="231" t="s">
        <v>180</v>
      </c>
      <c r="C31" s="229"/>
    </row>
    <row r="32" spans="1:3">
      <c r="A32" s="236">
        <v>5550</v>
      </c>
      <c r="B32" s="231" t="s">
        <v>181</v>
      </c>
      <c r="C32" s="229"/>
    </row>
    <row r="33" spans="1:3">
      <c r="A33" s="236">
        <v>5590</v>
      </c>
      <c r="B33" s="231" t="s">
        <v>203</v>
      </c>
      <c r="C33" s="229"/>
    </row>
    <row r="34" spans="1:3">
      <c r="A34" s="236">
        <v>5600</v>
      </c>
      <c r="B34" s="232" t="s">
        <v>204</v>
      </c>
      <c r="C34" s="229"/>
    </row>
    <row r="35" spans="1:3">
      <c r="A35" s="244">
        <v>900004</v>
      </c>
      <c r="B35" s="234" t="s">
        <v>182</v>
      </c>
      <c r="C35" s="235">
        <f>+C8-C9+C27</f>
        <v>168368610.02000001</v>
      </c>
    </row>
  </sheetData>
  <dataValidations count="3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Saldo final de la Información Financiera Trimestral que se presenta (trimestral: 1er, 2do, 3ro. o 4to.)." sqref="C7"/>
  </dataValidation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zoomScaleNormal="100" zoomScaleSheetLayoutView="100" workbookViewId="0">
      <selection activeCell="M33" sqref="M33"/>
    </sheetView>
  </sheetViews>
  <sheetFormatPr baseColWidth="10" defaultRowHeight="11.25"/>
  <cols>
    <col min="1" max="1" width="13" style="8" customWidth="1"/>
    <col min="2" max="2" width="53.5703125" style="8" customWidth="1"/>
    <col min="3" max="3" width="18.7109375" style="8" bestFit="1" customWidth="1"/>
    <col min="4" max="4" width="17" style="8" bestFit="1" customWidth="1"/>
    <col min="5" max="5" width="9.140625" style="8" bestFit="1" customWidth="1"/>
    <col min="6" max="16384" width="11.42578125" style="8"/>
  </cols>
  <sheetData>
    <row r="1" spans="1:8">
      <c r="E1" s="7" t="s">
        <v>44</v>
      </c>
    </row>
    <row r="2" spans="1:8" ht="15" customHeight="1">
      <c r="A2" s="352" t="s">
        <v>40</v>
      </c>
    </row>
    <row r="3" spans="1:8">
      <c r="A3" s="3"/>
    </row>
    <row r="4" spans="1:8" s="122" customFormat="1" ht="12.75">
      <c r="A4" s="353" t="s">
        <v>122</v>
      </c>
    </row>
    <row r="5" spans="1:8" s="122" customFormat="1" ht="35.1" customHeight="1">
      <c r="A5" s="376" t="s">
        <v>123</v>
      </c>
      <c r="B5" s="376"/>
      <c r="C5" s="376"/>
      <c r="D5" s="376"/>
      <c r="E5" s="376"/>
      <c r="F5" s="376"/>
      <c r="H5" s="124"/>
    </row>
    <row r="6" spans="1:8" s="122" customFormat="1">
      <c r="A6" s="123"/>
      <c r="B6" s="123"/>
      <c r="C6" s="123"/>
      <c r="D6" s="123"/>
      <c r="H6" s="124"/>
    </row>
    <row r="7" spans="1:8" s="122" customFormat="1" ht="12.75">
      <c r="A7" s="124" t="s">
        <v>124</v>
      </c>
      <c r="B7" s="124"/>
      <c r="C7" s="124"/>
      <c r="D7" s="124"/>
    </row>
    <row r="8" spans="1:8" s="122" customFormat="1">
      <c r="A8" s="124"/>
      <c r="B8" s="124"/>
      <c r="C8" s="124"/>
      <c r="D8" s="124"/>
    </row>
    <row r="9" spans="1:8" s="122" customFormat="1" ht="12.75">
      <c r="A9" s="340" t="s">
        <v>125</v>
      </c>
      <c r="B9" s="124"/>
      <c r="C9" s="124"/>
      <c r="D9" s="124"/>
    </row>
    <row r="10" spans="1:8" s="122" customFormat="1" ht="12.75">
      <c r="A10" s="340"/>
      <c r="B10" s="124"/>
      <c r="C10" s="124"/>
      <c r="D10" s="124"/>
    </row>
    <row r="11" spans="1:8" s="122" customFormat="1" ht="12.75">
      <c r="A11" s="342">
        <v>7000</v>
      </c>
      <c r="B11" s="341" t="s">
        <v>369</v>
      </c>
      <c r="C11" s="124"/>
      <c r="D11" s="124"/>
    </row>
    <row r="12" spans="1:8" s="122" customFormat="1" ht="12.75">
      <c r="A12" s="342"/>
      <c r="B12" s="341"/>
      <c r="C12" s="124"/>
      <c r="D12" s="124"/>
    </row>
    <row r="13" spans="1:8" s="122" customFormat="1">
      <c r="A13" s="127" t="s">
        <v>46</v>
      </c>
      <c r="B13" s="127" t="s">
        <v>47</v>
      </c>
      <c r="C13" s="127" t="s">
        <v>75</v>
      </c>
      <c r="D13" s="127" t="s">
        <v>76</v>
      </c>
      <c r="E13" s="127" t="s">
        <v>77</v>
      </c>
    </row>
    <row r="14" spans="1:8" s="122" customFormat="1">
      <c r="A14" s="343">
        <v>7100</v>
      </c>
      <c r="B14" s="344" t="s">
        <v>337</v>
      </c>
      <c r="C14" s="345"/>
      <c r="D14" s="345"/>
      <c r="E14" s="346"/>
    </row>
    <row r="15" spans="1:8" s="122" customFormat="1">
      <c r="A15" s="337">
        <v>7110</v>
      </c>
      <c r="B15" s="347" t="s">
        <v>338</v>
      </c>
      <c r="C15" s="345"/>
      <c r="D15" s="345"/>
      <c r="E15" s="346"/>
    </row>
    <row r="16" spans="1:8" s="122" customFormat="1">
      <c r="A16" s="337">
        <v>7120</v>
      </c>
      <c r="B16" s="347" t="s">
        <v>339</v>
      </c>
      <c r="C16" s="345"/>
      <c r="D16" s="345"/>
      <c r="E16" s="346"/>
    </row>
    <row r="17" spans="1:5" s="122" customFormat="1">
      <c r="A17" s="337">
        <v>7130</v>
      </c>
      <c r="B17" s="347" t="s">
        <v>340</v>
      </c>
      <c r="C17" s="345"/>
      <c r="D17" s="345"/>
      <c r="E17" s="346"/>
    </row>
    <row r="18" spans="1:5" s="122" customFormat="1" ht="22.5">
      <c r="A18" s="337">
        <v>7140</v>
      </c>
      <c r="B18" s="347" t="s">
        <v>341</v>
      </c>
      <c r="C18" s="345"/>
      <c r="D18" s="345"/>
      <c r="E18" s="346"/>
    </row>
    <row r="19" spans="1:5" s="122" customFormat="1" ht="22.5">
      <c r="A19" s="337">
        <v>7150</v>
      </c>
      <c r="B19" s="347" t="s">
        <v>342</v>
      </c>
      <c r="C19" s="345"/>
      <c r="D19" s="345"/>
      <c r="E19" s="346"/>
    </row>
    <row r="20" spans="1:5" s="122" customFormat="1">
      <c r="A20" s="337">
        <v>7160</v>
      </c>
      <c r="B20" s="347" t="s">
        <v>343</v>
      </c>
      <c r="C20" s="345"/>
      <c r="D20" s="345"/>
      <c r="E20" s="346"/>
    </row>
    <row r="21" spans="1:5" s="122" customFormat="1">
      <c r="A21" s="343">
        <v>7200</v>
      </c>
      <c r="B21" s="344" t="s">
        <v>344</v>
      </c>
      <c r="C21" s="345"/>
      <c r="D21" s="345"/>
      <c r="E21" s="346"/>
    </row>
    <row r="22" spans="1:5" s="122" customFormat="1" ht="22.5">
      <c r="A22" s="337">
        <v>7210</v>
      </c>
      <c r="B22" s="347" t="s">
        <v>345</v>
      </c>
      <c r="C22" s="345"/>
      <c r="D22" s="345"/>
      <c r="E22" s="346"/>
    </row>
    <row r="23" spans="1:5" s="122" customFormat="1" ht="22.5">
      <c r="A23" s="337">
        <v>7220</v>
      </c>
      <c r="B23" s="347" t="s">
        <v>346</v>
      </c>
      <c r="C23" s="345"/>
      <c r="D23" s="345"/>
      <c r="E23" s="346"/>
    </row>
    <row r="24" spans="1:5" s="122" customFormat="1" ht="12.95" customHeight="1">
      <c r="A24" s="337">
        <v>7230</v>
      </c>
      <c r="B24" s="348" t="s">
        <v>347</v>
      </c>
      <c r="C24" s="346"/>
      <c r="D24" s="346"/>
      <c r="E24" s="346"/>
    </row>
    <row r="25" spans="1:5" s="122" customFormat="1" ht="22.5">
      <c r="A25" s="337">
        <v>7240</v>
      </c>
      <c r="B25" s="348" t="s">
        <v>348</v>
      </c>
      <c r="C25" s="346"/>
      <c r="D25" s="346"/>
      <c r="E25" s="346"/>
    </row>
    <row r="26" spans="1:5" s="122" customFormat="1" ht="22.5">
      <c r="A26" s="337">
        <v>7250</v>
      </c>
      <c r="B26" s="348" t="s">
        <v>349</v>
      </c>
      <c r="C26" s="346"/>
      <c r="D26" s="346"/>
      <c r="E26" s="346"/>
    </row>
    <row r="27" spans="1:5" s="122" customFormat="1" ht="22.5">
      <c r="A27" s="337">
        <v>7260</v>
      </c>
      <c r="B27" s="348" t="s">
        <v>350</v>
      </c>
      <c r="C27" s="346"/>
      <c r="D27" s="346"/>
      <c r="E27" s="346"/>
    </row>
    <row r="28" spans="1:5" s="122" customFormat="1">
      <c r="A28" s="343">
        <v>7300</v>
      </c>
      <c r="B28" s="349" t="s">
        <v>351</v>
      </c>
      <c r="C28" s="346"/>
      <c r="D28" s="346"/>
      <c r="E28" s="346"/>
    </row>
    <row r="29" spans="1:5" s="122" customFormat="1">
      <c r="A29" s="337">
        <v>7310</v>
      </c>
      <c r="B29" s="348" t="s">
        <v>352</v>
      </c>
      <c r="C29" s="346"/>
      <c r="D29" s="346"/>
      <c r="E29" s="346"/>
    </row>
    <row r="30" spans="1:5" s="122" customFormat="1">
      <c r="A30" s="337">
        <v>7320</v>
      </c>
      <c r="B30" s="348" t="s">
        <v>353</v>
      </c>
      <c r="C30" s="346"/>
      <c r="D30" s="346"/>
      <c r="E30" s="346"/>
    </row>
    <row r="31" spans="1:5" s="122" customFormat="1">
      <c r="A31" s="337">
        <v>7330</v>
      </c>
      <c r="B31" s="348" t="s">
        <v>354</v>
      </c>
      <c r="C31" s="346"/>
      <c r="D31" s="346"/>
      <c r="E31" s="346"/>
    </row>
    <row r="32" spans="1:5" s="122" customFormat="1">
      <c r="A32" s="337">
        <v>7340</v>
      </c>
      <c r="B32" s="348" t="s">
        <v>355</v>
      </c>
      <c r="C32" s="346"/>
      <c r="D32" s="346"/>
      <c r="E32" s="346"/>
    </row>
    <row r="33" spans="1:5" s="122" customFormat="1">
      <c r="A33" s="337">
        <v>7350</v>
      </c>
      <c r="B33" s="348" t="s">
        <v>356</v>
      </c>
      <c r="C33" s="346"/>
      <c r="D33" s="346"/>
      <c r="E33" s="346"/>
    </row>
    <row r="34" spans="1:5" s="122" customFormat="1">
      <c r="A34" s="337">
        <v>7360</v>
      </c>
      <c r="B34" s="348" t="s">
        <v>357</v>
      </c>
      <c r="C34" s="346"/>
      <c r="D34" s="346"/>
      <c r="E34" s="346"/>
    </row>
    <row r="35" spans="1:5" s="122" customFormat="1">
      <c r="A35" s="343">
        <v>7400</v>
      </c>
      <c r="B35" s="349" t="s">
        <v>358</v>
      </c>
      <c r="C35" s="346"/>
      <c r="D35" s="346"/>
      <c r="E35" s="346"/>
    </row>
    <row r="36" spans="1:5" s="122" customFormat="1">
      <c r="A36" s="337">
        <v>7410</v>
      </c>
      <c r="B36" s="348" t="s">
        <v>359</v>
      </c>
      <c r="C36" s="346"/>
      <c r="D36" s="346"/>
      <c r="E36" s="346"/>
    </row>
    <row r="37" spans="1:5" s="122" customFormat="1">
      <c r="A37" s="337">
        <v>7420</v>
      </c>
      <c r="B37" s="348" t="s">
        <v>360</v>
      </c>
      <c r="C37" s="346"/>
      <c r="D37" s="346"/>
      <c r="E37" s="346"/>
    </row>
    <row r="38" spans="1:5" s="122" customFormat="1" ht="22.5">
      <c r="A38" s="343">
        <v>7500</v>
      </c>
      <c r="B38" s="349" t="s">
        <v>361</v>
      </c>
      <c r="C38" s="346"/>
      <c r="D38" s="346"/>
      <c r="E38" s="346"/>
    </row>
    <row r="39" spans="1:5" s="122" customFormat="1" ht="22.5">
      <c r="A39" s="337">
        <v>7510</v>
      </c>
      <c r="B39" s="348" t="s">
        <v>362</v>
      </c>
      <c r="C39" s="346"/>
      <c r="D39" s="346"/>
      <c r="E39" s="346"/>
    </row>
    <row r="40" spans="1:5" s="122" customFormat="1" ht="22.5">
      <c r="A40" s="337">
        <v>7520</v>
      </c>
      <c r="B40" s="348" t="s">
        <v>363</v>
      </c>
      <c r="C40" s="346"/>
      <c r="D40" s="346"/>
      <c r="E40" s="346"/>
    </row>
    <row r="41" spans="1:5" s="122" customFormat="1">
      <c r="A41" s="343">
        <v>7600</v>
      </c>
      <c r="B41" s="349" t="s">
        <v>364</v>
      </c>
      <c r="C41" s="346"/>
      <c r="D41" s="346"/>
      <c r="E41" s="346"/>
    </row>
    <row r="42" spans="1:5" s="122" customFormat="1">
      <c r="A42" s="337">
        <v>7610</v>
      </c>
      <c r="B42" s="347" t="s">
        <v>365</v>
      </c>
      <c r="C42" s="345"/>
      <c r="D42" s="345"/>
      <c r="E42" s="346"/>
    </row>
    <row r="43" spans="1:5" s="122" customFormat="1">
      <c r="A43" s="337">
        <v>7620</v>
      </c>
      <c r="B43" s="347" t="s">
        <v>366</v>
      </c>
      <c r="C43" s="345"/>
      <c r="D43" s="345"/>
      <c r="E43" s="346"/>
    </row>
    <row r="44" spans="1:5" s="122" customFormat="1">
      <c r="A44" s="337">
        <v>7630</v>
      </c>
      <c r="B44" s="347" t="s">
        <v>367</v>
      </c>
      <c r="C44" s="345"/>
      <c r="D44" s="345"/>
      <c r="E44" s="346"/>
    </row>
    <row r="45" spans="1:5" s="122" customFormat="1">
      <c r="A45" s="337">
        <v>7640</v>
      </c>
      <c r="B45" s="348" t="s">
        <v>368</v>
      </c>
      <c r="C45" s="346"/>
      <c r="D45" s="346"/>
      <c r="E45" s="346"/>
    </row>
    <row r="46" spans="1:5" s="122" customFormat="1">
      <c r="A46" s="337"/>
      <c r="B46" s="348"/>
      <c r="C46" s="346"/>
      <c r="D46" s="346"/>
      <c r="E46" s="346"/>
    </row>
    <row r="47" spans="1:5" s="122" customFormat="1">
      <c r="A47" s="343" t="s">
        <v>370</v>
      </c>
      <c r="B47" s="350" t="s">
        <v>371</v>
      </c>
      <c r="C47" s="346"/>
      <c r="D47" s="346"/>
      <c r="E47" s="346"/>
    </row>
    <row r="48" spans="1:5" s="122" customFormat="1">
      <c r="A48" s="337" t="s">
        <v>372</v>
      </c>
      <c r="B48" s="351" t="s">
        <v>373</v>
      </c>
      <c r="C48" s="346"/>
      <c r="D48" s="346"/>
      <c r="E48" s="346"/>
    </row>
    <row r="49" spans="1:8" s="122" customFormat="1">
      <c r="A49" s="337" t="s">
        <v>374</v>
      </c>
      <c r="B49" s="351" t="s">
        <v>375</v>
      </c>
      <c r="C49" s="346"/>
      <c r="D49" s="346"/>
      <c r="E49" s="346"/>
    </row>
    <row r="50" spans="1:8" s="122" customFormat="1">
      <c r="A50" s="337" t="s">
        <v>376</v>
      </c>
      <c r="B50" s="351" t="s">
        <v>377</v>
      </c>
      <c r="C50" s="346"/>
      <c r="D50" s="346"/>
      <c r="E50" s="346"/>
    </row>
    <row r="51" spans="1:8" s="122" customFormat="1">
      <c r="A51" s="337" t="s">
        <v>378</v>
      </c>
      <c r="B51" s="351" t="s">
        <v>379</v>
      </c>
      <c r="C51" s="346"/>
      <c r="D51" s="346"/>
      <c r="E51" s="346"/>
    </row>
    <row r="52" spans="1:8" s="122" customFormat="1">
      <c r="A52" s="337" t="s">
        <v>380</v>
      </c>
      <c r="B52" s="351" t="s">
        <v>381</v>
      </c>
      <c r="C52" s="346"/>
      <c r="D52" s="346"/>
      <c r="E52" s="346"/>
    </row>
    <row r="53" spans="1:8" s="122" customFormat="1">
      <c r="A53" s="337" t="s">
        <v>382</v>
      </c>
      <c r="B53" s="351" t="s">
        <v>383</v>
      </c>
      <c r="C53" s="346"/>
      <c r="D53" s="346"/>
      <c r="E53" s="346"/>
    </row>
    <row r="54" spans="1:8" s="122" customFormat="1" ht="12">
      <c r="A54" s="328" t="s">
        <v>320</v>
      </c>
      <c r="B54" s="135"/>
    </row>
    <row r="55" spans="1:8" s="122" customFormat="1">
      <c r="A55" s="124"/>
      <c r="B55" s="135"/>
    </row>
    <row r="56" spans="1:8" s="122" customFormat="1" ht="12.75">
      <c r="A56" s="329" t="s">
        <v>384</v>
      </c>
      <c r="B56" s="135"/>
    </row>
    <row r="57" spans="1:8" s="122" customFormat="1" ht="12.75">
      <c r="A57" s="329"/>
    </row>
    <row r="58" spans="1:8" s="122" customFormat="1" ht="12.75">
      <c r="A58" s="342">
        <v>8000</v>
      </c>
      <c r="B58" s="341" t="s">
        <v>322</v>
      </c>
    </row>
    <row r="59" spans="1:8" s="122" customFormat="1">
      <c r="B59" s="375" t="s">
        <v>126</v>
      </c>
      <c r="C59" s="375"/>
      <c r="D59" s="375"/>
      <c r="E59" s="375"/>
      <c r="H59" s="125"/>
    </row>
    <row r="60" spans="1:8" s="122" customFormat="1">
      <c r="A60" s="126" t="s">
        <v>46</v>
      </c>
      <c r="B60" s="126" t="s">
        <v>47</v>
      </c>
      <c r="C60" s="127" t="s">
        <v>75</v>
      </c>
      <c r="D60" s="127" t="s">
        <v>76</v>
      </c>
      <c r="E60" s="127" t="s">
        <v>77</v>
      </c>
      <c r="H60" s="125"/>
    </row>
    <row r="61" spans="1:8" s="122" customFormat="1">
      <c r="A61" s="334">
        <v>8100</v>
      </c>
      <c r="B61" s="335" t="s">
        <v>323</v>
      </c>
      <c r="C61" s="129"/>
      <c r="D61" s="127"/>
      <c r="E61" s="127"/>
      <c r="H61" s="125"/>
    </row>
    <row r="62" spans="1:8" s="122" customFormat="1">
      <c r="A62" s="330">
        <v>8110</v>
      </c>
      <c r="B62" s="128" t="s">
        <v>324</v>
      </c>
      <c r="C62" s="129"/>
      <c r="D62" s="127"/>
      <c r="E62" s="127"/>
      <c r="F62" s="125"/>
      <c r="H62" s="125"/>
    </row>
    <row r="63" spans="1:8" s="122" customFormat="1">
      <c r="A63" s="330">
        <v>8120</v>
      </c>
      <c r="B63" s="128" t="s">
        <v>325</v>
      </c>
      <c r="C63" s="129"/>
      <c r="D63" s="127"/>
      <c r="E63" s="127"/>
      <c r="F63" s="125"/>
      <c r="H63" s="125"/>
    </row>
    <row r="64" spans="1:8" s="122" customFormat="1">
      <c r="A64" s="331">
        <v>8130</v>
      </c>
      <c r="B64" s="128" t="s">
        <v>326</v>
      </c>
      <c r="C64" s="129"/>
      <c r="D64" s="127"/>
      <c r="E64" s="127"/>
      <c r="F64" s="125"/>
      <c r="H64" s="125"/>
    </row>
    <row r="65" spans="1:8" s="122" customFormat="1">
      <c r="A65" s="331">
        <v>8140</v>
      </c>
      <c r="B65" s="128" t="s">
        <v>327</v>
      </c>
      <c r="C65" s="129"/>
      <c r="D65" s="127"/>
      <c r="E65" s="127"/>
      <c r="F65" s="125"/>
      <c r="H65" s="125"/>
    </row>
    <row r="66" spans="1:8" s="122" customFormat="1">
      <c r="A66" s="331">
        <v>8150</v>
      </c>
      <c r="B66" s="128" t="s">
        <v>328</v>
      </c>
      <c r="C66" s="129"/>
      <c r="D66" s="127"/>
      <c r="E66" s="127"/>
      <c r="F66" s="125"/>
      <c r="H66" s="125"/>
    </row>
    <row r="67" spans="1:8" s="122" customFormat="1">
      <c r="A67" s="336">
        <v>8200</v>
      </c>
      <c r="B67" s="335" t="s">
        <v>329</v>
      </c>
      <c r="C67" s="129"/>
      <c r="D67" s="127"/>
      <c r="E67" s="127"/>
      <c r="F67" s="125"/>
      <c r="G67" s="125"/>
      <c r="H67" s="125"/>
    </row>
    <row r="68" spans="1:8" s="122" customFormat="1">
      <c r="A68" s="331">
        <v>8210</v>
      </c>
      <c r="B68" s="128" t="s">
        <v>330</v>
      </c>
      <c r="C68" s="129"/>
      <c r="D68" s="127"/>
      <c r="E68" s="127"/>
      <c r="F68" s="125"/>
      <c r="G68" s="125"/>
      <c r="H68" s="125"/>
    </row>
    <row r="69" spans="1:8" s="122" customFormat="1">
      <c r="A69" s="331">
        <v>8220</v>
      </c>
      <c r="B69" s="128" t="s">
        <v>331</v>
      </c>
      <c r="C69" s="129"/>
      <c r="D69" s="127"/>
      <c r="E69" s="127"/>
      <c r="F69" s="125"/>
      <c r="G69" s="125"/>
      <c r="H69" s="125"/>
    </row>
    <row r="70" spans="1:8" s="122" customFormat="1">
      <c r="A70" s="331">
        <v>8230</v>
      </c>
      <c r="B70" s="128" t="s">
        <v>332</v>
      </c>
      <c r="C70" s="129"/>
      <c r="D70" s="127"/>
      <c r="E70" s="127"/>
      <c r="F70" s="125"/>
      <c r="G70" s="125"/>
      <c r="H70" s="125"/>
    </row>
    <row r="71" spans="1:8" s="122" customFormat="1">
      <c r="A71" s="331">
        <v>8240</v>
      </c>
      <c r="B71" s="128" t="s">
        <v>333</v>
      </c>
      <c r="C71" s="129"/>
      <c r="D71" s="127"/>
      <c r="E71" s="127"/>
      <c r="F71" s="125"/>
      <c r="G71" s="125"/>
      <c r="H71" s="125"/>
    </row>
    <row r="72" spans="1:8" s="122" customFormat="1">
      <c r="A72" s="332">
        <v>8250</v>
      </c>
      <c r="B72" s="130" t="s">
        <v>334</v>
      </c>
      <c r="C72" s="131"/>
      <c r="D72" s="126"/>
      <c r="E72" s="126"/>
      <c r="F72" s="125"/>
      <c r="G72" s="125"/>
      <c r="H72" s="125"/>
    </row>
    <row r="73" spans="1:8" s="122" customFormat="1">
      <c r="A73" s="333">
        <v>8260</v>
      </c>
      <c r="B73" s="132" t="s">
        <v>335</v>
      </c>
      <c r="C73" s="127"/>
      <c r="D73" s="127"/>
      <c r="E73" s="127"/>
      <c r="F73" s="125"/>
      <c r="G73" s="125"/>
      <c r="H73" s="125"/>
    </row>
    <row r="74" spans="1:8" s="122" customFormat="1">
      <c r="A74" s="337">
        <v>8270</v>
      </c>
      <c r="B74" s="338" t="s">
        <v>336</v>
      </c>
      <c r="C74" s="339"/>
      <c r="D74" s="339"/>
      <c r="E74" s="339"/>
      <c r="F74" s="125"/>
      <c r="G74" s="125"/>
      <c r="H74" s="125"/>
    </row>
    <row r="75" spans="1:8" ht="12">
      <c r="A75" s="328" t="s">
        <v>321</v>
      </c>
    </row>
  </sheetData>
  <mergeCells count="2">
    <mergeCell ref="B59:E59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58" zoomScaleNormal="100" zoomScaleSheetLayoutView="90" workbookViewId="0">
      <selection activeCell="B53" sqref="B53"/>
    </sheetView>
  </sheetViews>
  <sheetFormatPr baseColWidth="10" defaultRowHeight="11.25"/>
  <cols>
    <col min="1" max="1" width="20.7109375" style="19" customWidth="1"/>
    <col min="2" max="2" width="50.7109375" style="19" customWidth="1"/>
    <col min="3" max="3" width="17.7109375" style="21" customWidth="1"/>
    <col min="4" max="5" width="17.7109375" style="167" customWidth="1"/>
    <col min="6" max="6" width="14.7109375" style="19" customWidth="1"/>
    <col min="7" max="16384" width="11.42578125" style="19"/>
  </cols>
  <sheetData>
    <row r="1" spans="1:6" s="8" customFormat="1">
      <c r="A1" s="3" t="s">
        <v>43</v>
      </c>
      <c r="B1" s="3"/>
      <c r="C1" s="4"/>
      <c r="D1" s="5"/>
      <c r="E1" s="6"/>
      <c r="F1" s="7"/>
    </row>
    <row r="2" spans="1:6" s="8" customFormat="1">
      <c r="A2" s="3" t="s">
        <v>199</v>
      </c>
      <c r="B2" s="3"/>
      <c r="C2" s="4"/>
      <c r="D2" s="5"/>
      <c r="E2" s="6"/>
    </row>
    <row r="3" spans="1:6" s="8" customFormat="1">
      <c r="C3" s="9"/>
      <c r="D3" s="5"/>
      <c r="E3" s="6"/>
    </row>
    <row r="4" spans="1:6" s="8" customFormat="1">
      <c r="C4" s="9"/>
      <c r="D4" s="5"/>
      <c r="E4" s="6"/>
    </row>
    <row r="5" spans="1:6" s="8" customFormat="1" ht="11.25" customHeight="1">
      <c r="A5" s="10" t="s">
        <v>141</v>
      </c>
      <c r="B5" s="11"/>
      <c r="C5" s="9"/>
      <c r="D5" s="4"/>
      <c r="E5" s="12" t="s">
        <v>45</v>
      </c>
    </row>
    <row r="6" spans="1:6" s="8" customFormat="1">
      <c r="A6" s="13"/>
      <c r="B6" s="13"/>
      <c r="C6" s="14"/>
      <c r="D6" s="3"/>
      <c r="E6" s="4"/>
      <c r="F6" s="3"/>
    </row>
    <row r="7" spans="1:6" ht="15" customHeight="1">
      <c r="A7" s="15" t="s">
        <v>46</v>
      </c>
      <c r="B7" s="16" t="s">
        <v>47</v>
      </c>
      <c r="C7" s="17" t="s">
        <v>48</v>
      </c>
      <c r="D7" s="18" t="s">
        <v>49</v>
      </c>
      <c r="E7" s="17" t="s">
        <v>50</v>
      </c>
    </row>
    <row r="8" spans="1:6" ht="11.25" customHeight="1">
      <c r="A8" s="354">
        <v>111400001</v>
      </c>
      <c r="B8" s="354" t="s">
        <v>391</v>
      </c>
      <c r="C8" s="355">
        <v>1525031.56</v>
      </c>
      <c r="D8" s="355">
        <v>0</v>
      </c>
      <c r="E8" s="355">
        <v>1525031.56</v>
      </c>
    </row>
    <row r="9" spans="1:6" ht="11.25" customHeight="1">
      <c r="A9" s="354">
        <v>111400041</v>
      </c>
      <c r="B9" s="354" t="s">
        <v>392</v>
      </c>
      <c r="C9" s="355">
        <v>15536177.470000001</v>
      </c>
      <c r="D9" s="355">
        <v>0</v>
      </c>
      <c r="E9" s="355">
        <v>15536177.470000001</v>
      </c>
    </row>
    <row r="10" spans="1:6" ht="11.25" customHeight="1">
      <c r="A10" s="354">
        <v>111400047</v>
      </c>
      <c r="B10" s="354" t="s">
        <v>393</v>
      </c>
      <c r="C10" s="355">
        <v>816305.45</v>
      </c>
      <c r="D10" s="355">
        <v>0</v>
      </c>
      <c r="E10" s="355">
        <v>816305.45</v>
      </c>
    </row>
    <row r="11" spans="1:6" ht="11.25" customHeight="1">
      <c r="A11" s="354">
        <v>111400060</v>
      </c>
      <c r="B11" s="354" t="s">
        <v>394</v>
      </c>
      <c r="C11" s="355">
        <v>4084359.89</v>
      </c>
      <c r="D11" s="355">
        <v>0</v>
      </c>
      <c r="E11" s="355">
        <v>4084359.89</v>
      </c>
    </row>
    <row r="12" spans="1:6" ht="11.25" customHeight="1">
      <c r="A12" s="354">
        <v>111400063</v>
      </c>
      <c r="B12" s="354" t="s">
        <v>395</v>
      </c>
      <c r="C12" s="355">
        <v>517491.91</v>
      </c>
      <c r="D12" s="355">
        <v>0</v>
      </c>
      <c r="E12" s="355">
        <v>517491.91</v>
      </c>
    </row>
    <row r="13" spans="1:6" ht="11.25" customHeight="1">
      <c r="A13" s="354">
        <v>111400065</v>
      </c>
      <c r="B13" s="354" t="s">
        <v>396</v>
      </c>
      <c r="C13" s="355">
        <v>8774293.1999999993</v>
      </c>
      <c r="D13" s="355">
        <v>0</v>
      </c>
      <c r="E13" s="355">
        <v>8774293.1999999993</v>
      </c>
    </row>
    <row r="14" spans="1:6" ht="11.25" customHeight="1">
      <c r="A14" s="354">
        <v>111400067</v>
      </c>
      <c r="B14" s="354" t="s">
        <v>397</v>
      </c>
      <c r="C14" s="355">
        <v>15166485.58</v>
      </c>
      <c r="D14" s="355">
        <v>0</v>
      </c>
      <c r="E14" s="355">
        <v>15166485.58</v>
      </c>
    </row>
    <row r="15" spans="1:6" ht="11.25" customHeight="1">
      <c r="A15" s="354">
        <v>111400068</v>
      </c>
      <c r="B15" s="354" t="s">
        <v>398</v>
      </c>
      <c r="C15" s="355">
        <v>9343053.5</v>
      </c>
      <c r="D15" s="355">
        <v>0</v>
      </c>
      <c r="E15" s="355">
        <v>9343053.5</v>
      </c>
    </row>
    <row r="16" spans="1:6" ht="11.25" customHeight="1">
      <c r="A16" s="354">
        <v>111400069</v>
      </c>
      <c r="B16" s="354" t="s">
        <v>399</v>
      </c>
      <c r="C16" s="355">
        <v>49931435</v>
      </c>
      <c r="D16" s="355">
        <v>0</v>
      </c>
      <c r="E16" s="355">
        <v>49931435</v>
      </c>
    </row>
    <row r="17" spans="1:6" ht="11.25" customHeight="1">
      <c r="A17" s="354">
        <v>111400104</v>
      </c>
      <c r="B17" s="354" t="s">
        <v>400</v>
      </c>
      <c r="C17" s="355">
        <v>601223.23</v>
      </c>
      <c r="D17" s="355">
        <v>0</v>
      </c>
      <c r="E17" s="355">
        <v>601223.23</v>
      </c>
    </row>
    <row r="18" spans="1:6">
      <c r="A18" s="354">
        <v>111400116</v>
      </c>
      <c r="B18" s="354" t="s">
        <v>401</v>
      </c>
      <c r="C18" s="355">
        <v>2813104.45</v>
      </c>
      <c r="D18" s="355">
        <v>0</v>
      </c>
      <c r="E18" s="355">
        <v>2813104.45</v>
      </c>
    </row>
    <row r="19" spans="1:6">
      <c r="A19" s="354">
        <v>111400119</v>
      </c>
      <c r="B19" s="354" t="s">
        <v>402</v>
      </c>
      <c r="C19" s="355">
        <v>1996338.15</v>
      </c>
      <c r="D19" s="355">
        <v>0</v>
      </c>
      <c r="E19" s="355">
        <v>1996338.15</v>
      </c>
    </row>
    <row r="20" spans="1:6">
      <c r="A20" s="159"/>
      <c r="B20" s="159"/>
      <c r="C20" s="150"/>
      <c r="D20" s="145"/>
      <c r="E20" s="150"/>
    </row>
    <row r="21" spans="1:6">
      <c r="A21" s="160"/>
      <c r="B21" s="160" t="s">
        <v>223</v>
      </c>
      <c r="C21" s="20">
        <f>SUM(C8:C20)</f>
        <v>111105299.39000002</v>
      </c>
      <c r="D21" s="144"/>
      <c r="E21" s="20"/>
    </row>
    <row r="22" spans="1:6">
      <c r="A22" s="161"/>
      <c r="B22" s="161"/>
      <c r="C22" s="162"/>
      <c r="D22" s="161"/>
      <c r="E22" s="162"/>
    </row>
    <row r="23" spans="1:6">
      <c r="A23" s="161"/>
      <c r="B23" s="161"/>
      <c r="C23" s="162"/>
      <c r="D23" s="161"/>
      <c r="E23" s="162"/>
    </row>
    <row r="24" spans="1:6" ht="11.25" customHeight="1">
      <c r="A24" s="10" t="s">
        <v>211</v>
      </c>
      <c r="B24" s="11"/>
      <c r="C24" s="22"/>
      <c r="D24" s="12" t="s">
        <v>45</v>
      </c>
    </row>
    <row r="25" spans="1:6">
      <c r="A25" s="8"/>
      <c r="B25" s="8"/>
      <c r="C25" s="9"/>
      <c r="D25" s="5"/>
      <c r="E25" s="6"/>
      <c r="F25" s="8"/>
    </row>
    <row r="26" spans="1:6" ht="15" customHeight="1">
      <c r="A26" s="15" t="s">
        <v>46</v>
      </c>
      <c r="B26" s="16" t="s">
        <v>47</v>
      </c>
      <c r="C26" s="17" t="s">
        <v>48</v>
      </c>
      <c r="D26" s="18" t="s">
        <v>49</v>
      </c>
      <c r="E26" s="24"/>
    </row>
    <row r="27" spans="1:6" ht="11.25" customHeight="1">
      <c r="A27" s="354">
        <v>111500013</v>
      </c>
      <c r="B27" s="354" t="s">
        <v>403</v>
      </c>
      <c r="C27" s="355">
        <v>1472.72</v>
      </c>
      <c r="D27" s="355">
        <v>0</v>
      </c>
      <c r="E27" s="355">
        <v>1472.72</v>
      </c>
    </row>
    <row r="28" spans="1:6" ht="11.25" customHeight="1">
      <c r="A28" s="354">
        <v>111500015</v>
      </c>
      <c r="B28" s="354" t="s">
        <v>404</v>
      </c>
      <c r="C28" s="355">
        <v>13026.52</v>
      </c>
      <c r="D28" s="355">
        <v>0</v>
      </c>
      <c r="E28" s="355">
        <v>13026.52</v>
      </c>
    </row>
    <row r="29" spans="1:6" ht="11.25" customHeight="1">
      <c r="A29" s="354">
        <v>111500040</v>
      </c>
      <c r="B29" s="354" t="s">
        <v>405</v>
      </c>
      <c r="C29" s="355">
        <v>84294.59</v>
      </c>
      <c r="D29" s="355">
        <v>0</v>
      </c>
      <c r="E29" s="355">
        <v>84294.59</v>
      </c>
    </row>
    <row r="30" spans="1:6" ht="11.25" customHeight="1">
      <c r="A30" s="354">
        <v>111500056</v>
      </c>
      <c r="B30" s="354" t="s">
        <v>406</v>
      </c>
      <c r="C30" s="355">
        <v>110178.54</v>
      </c>
      <c r="D30" s="355">
        <v>0</v>
      </c>
      <c r="E30" s="355">
        <v>110178.54</v>
      </c>
    </row>
    <row r="31" spans="1:6" ht="11.25" customHeight="1">
      <c r="A31" s="354">
        <v>111500070</v>
      </c>
      <c r="B31" s="354" t="s">
        <v>407</v>
      </c>
      <c r="C31" s="355">
        <v>4805.03</v>
      </c>
      <c r="D31" s="355">
        <v>0</v>
      </c>
      <c r="E31" s="355">
        <v>4805.03</v>
      </c>
    </row>
    <row r="32" spans="1:6" ht="11.25" customHeight="1">
      <c r="A32" s="354">
        <v>111500081</v>
      </c>
      <c r="B32" s="354" t="s">
        <v>408</v>
      </c>
      <c r="C32" s="355">
        <v>25957.279999999999</v>
      </c>
      <c r="D32" s="355">
        <v>0</v>
      </c>
      <c r="E32" s="355">
        <v>25957.279999999999</v>
      </c>
    </row>
    <row r="33" spans="1:5" ht="11.25" customHeight="1">
      <c r="A33" s="354">
        <v>111500103</v>
      </c>
      <c r="B33" s="354" t="s">
        <v>409</v>
      </c>
      <c r="C33" s="355">
        <v>178673.57</v>
      </c>
      <c r="D33" s="355">
        <v>0</v>
      </c>
      <c r="E33" s="355">
        <v>178673.57</v>
      </c>
    </row>
    <row r="34" spans="1:5" ht="11.25" customHeight="1">
      <c r="A34" s="354">
        <v>111500115</v>
      </c>
      <c r="B34" s="354" t="s">
        <v>410</v>
      </c>
      <c r="C34" s="355">
        <v>7513.1</v>
      </c>
      <c r="D34" s="355">
        <v>0</v>
      </c>
      <c r="E34" s="355">
        <v>7513.1</v>
      </c>
    </row>
    <row r="35" spans="1:5" ht="11.25" customHeight="1">
      <c r="A35" s="354">
        <v>111500118</v>
      </c>
      <c r="B35" s="354" t="s">
        <v>411</v>
      </c>
      <c r="C35" s="355">
        <v>202373.84</v>
      </c>
      <c r="D35" s="355">
        <v>0</v>
      </c>
      <c r="E35" s="355">
        <v>202373.84</v>
      </c>
    </row>
    <row r="36" spans="1:5" ht="11.25" customHeight="1">
      <c r="A36" s="354">
        <v>111500301</v>
      </c>
      <c r="B36" s="354" t="s">
        <v>412</v>
      </c>
      <c r="C36" s="355">
        <v>35507.06</v>
      </c>
      <c r="D36" s="355">
        <v>0</v>
      </c>
      <c r="E36" s="355">
        <v>35507.06</v>
      </c>
    </row>
    <row r="37" spans="1:5" ht="11.25" customHeight="1">
      <c r="A37" s="354">
        <v>111500302</v>
      </c>
      <c r="B37" s="354" t="s">
        <v>413</v>
      </c>
      <c r="C37" s="355">
        <v>43461.04</v>
      </c>
      <c r="D37" s="355">
        <v>0</v>
      </c>
      <c r="E37" s="355">
        <v>43461.04</v>
      </c>
    </row>
    <row r="38" spans="1:5" ht="11.25" customHeight="1">
      <c r="A38" s="354">
        <v>111500403</v>
      </c>
      <c r="B38" s="354" t="s">
        <v>414</v>
      </c>
      <c r="C38" s="355">
        <v>25573.08</v>
      </c>
      <c r="D38" s="355">
        <v>0</v>
      </c>
      <c r="E38" s="355">
        <v>25573.08</v>
      </c>
    </row>
    <row r="39" spans="1:5" ht="11.25" customHeight="1">
      <c r="A39" s="354">
        <v>111500409</v>
      </c>
      <c r="B39" s="354" t="s">
        <v>415</v>
      </c>
      <c r="C39" s="355">
        <v>1588.98</v>
      </c>
      <c r="D39" s="355">
        <v>0</v>
      </c>
      <c r="E39" s="355">
        <v>1588.98</v>
      </c>
    </row>
    <row r="40" spans="1:5" ht="11.25" customHeight="1">
      <c r="A40" s="354">
        <v>111500411</v>
      </c>
      <c r="B40" s="354" t="s">
        <v>416</v>
      </c>
      <c r="C40" s="355">
        <v>279313.40999999997</v>
      </c>
      <c r="D40" s="355">
        <v>0</v>
      </c>
      <c r="E40" s="355">
        <v>279313.40999999997</v>
      </c>
    </row>
    <row r="41" spans="1:5" ht="11.25" customHeight="1">
      <c r="A41" s="354">
        <v>111500416</v>
      </c>
      <c r="B41" s="354" t="s">
        <v>417</v>
      </c>
      <c r="C41" s="355">
        <v>71431.17</v>
      </c>
      <c r="D41" s="355">
        <v>0</v>
      </c>
      <c r="E41" s="355">
        <v>71431.17</v>
      </c>
    </row>
    <row r="42" spans="1:5" ht="11.25" customHeight="1">
      <c r="A42" s="354">
        <v>111500417</v>
      </c>
      <c r="B42" s="354" t="s">
        <v>418</v>
      </c>
      <c r="C42" s="355">
        <v>24225.03</v>
      </c>
      <c r="D42" s="355">
        <v>0</v>
      </c>
      <c r="E42" s="355">
        <v>24225.03</v>
      </c>
    </row>
    <row r="43" spans="1:5" ht="11.25" customHeight="1">
      <c r="A43" s="354">
        <v>111500423</v>
      </c>
      <c r="B43" s="354" t="s">
        <v>419</v>
      </c>
      <c r="C43" s="355">
        <v>1601.98</v>
      </c>
      <c r="D43" s="355">
        <v>0</v>
      </c>
      <c r="E43" s="355">
        <v>1601.98</v>
      </c>
    </row>
    <row r="44" spans="1:5" ht="11.25" customHeight="1">
      <c r="A44" s="354">
        <v>111500442</v>
      </c>
      <c r="B44" s="354" t="s">
        <v>420</v>
      </c>
      <c r="C44" s="355">
        <v>5554.05</v>
      </c>
      <c r="D44" s="355">
        <v>0</v>
      </c>
      <c r="E44" s="355">
        <v>5554.05</v>
      </c>
    </row>
    <row r="45" spans="1:5" ht="11.25" customHeight="1">
      <c r="A45" s="354">
        <v>111500444</v>
      </c>
      <c r="B45" s="354" t="s">
        <v>421</v>
      </c>
      <c r="C45" s="355">
        <v>408883.92</v>
      </c>
      <c r="D45" s="355">
        <v>0</v>
      </c>
      <c r="E45" s="355">
        <v>408883.92</v>
      </c>
    </row>
    <row r="46" spans="1:5" ht="11.25" customHeight="1">
      <c r="A46" s="354">
        <v>111500451</v>
      </c>
      <c r="B46" s="354" t="s">
        <v>422</v>
      </c>
      <c r="C46" s="355">
        <v>8852579.9199999999</v>
      </c>
      <c r="D46" s="355">
        <v>0</v>
      </c>
      <c r="E46" s="355">
        <v>8852579.9199999999</v>
      </c>
    </row>
    <row r="47" spans="1:5" ht="11.25" customHeight="1">
      <c r="A47" s="354">
        <v>111500452</v>
      </c>
      <c r="B47" s="354" t="s">
        <v>423</v>
      </c>
      <c r="C47" s="355">
        <v>541144.17000000004</v>
      </c>
      <c r="D47" s="355">
        <v>0</v>
      </c>
      <c r="E47" s="355">
        <v>541144.17000000004</v>
      </c>
    </row>
    <row r="48" spans="1:5" ht="11.25" customHeight="1">
      <c r="A48" s="354">
        <v>111500453</v>
      </c>
      <c r="B48" s="354" t="s">
        <v>424</v>
      </c>
      <c r="C48" s="355">
        <v>199707.55</v>
      </c>
      <c r="D48" s="355">
        <v>0</v>
      </c>
      <c r="E48" s="355">
        <v>199707.55</v>
      </c>
    </row>
    <row r="49" spans="1:6" ht="11.25" customHeight="1">
      <c r="A49" s="354">
        <v>111500454</v>
      </c>
      <c r="B49" s="354" t="s">
        <v>425</v>
      </c>
      <c r="C49" s="355">
        <v>321508.95</v>
      </c>
      <c r="D49" s="355">
        <v>0</v>
      </c>
      <c r="E49" s="355">
        <v>321508.95</v>
      </c>
    </row>
    <row r="50" spans="1:6" ht="11.25" customHeight="1">
      <c r="A50" s="354">
        <v>111500455</v>
      </c>
      <c r="B50" s="354" t="s">
        <v>426</v>
      </c>
      <c r="C50" s="355">
        <v>740393.15</v>
      </c>
      <c r="D50" s="355">
        <v>0</v>
      </c>
      <c r="E50" s="355">
        <v>740393.15</v>
      </c>
    </row>
    <row r="51" spans="1:6" ht="11.25" customHeight="1">
      <c r="A51" s="354">
        <v>111500458</v>
      </c>
      <c r="B51" s="354" t="s">
        <v>427</v>
      </c>
      <c r="C51" s="355">
        <v>522.20000000000005</v>
      </c>
      <c r="D51" s="355">
        <v>0</v>
      </c>
      <c r="E51" s="355">
        <v>522.20000000000005</v>
      </c>
    </row>
    <row r="52" spans="1:6" ht="11.25" customHeight="1">
      <c r="A52" s="354">
        <v>111500460</v>
      </c>
      <c r="B52" s="354" t="s">
        <v>428</v>
      </c>
      <c r="C52" s="355">
        <v>7750.01</v>
      </c>
      <c r="D52" s="355">
        <v>0</v>
      </c>
      <c r="E52" s="355">
        <v>7750.01</v>
      </c>
    </row>
    <row r="53" spans="1:6" ht="11.25" customHeight="1">
      <c r="A53" s="154"/>
      <c r="B53" s="163"/>
      <c r="C53" s="147"/>
      <c r="D53" s="136"/>
      <c r="E53" s="25"/>
    </row>
    <row r="54" spans="1:6" ht="11.25" customHeight="1">
      <c r="A54" s="154"/>
      <c r="B54" s="163"/>
      <c r="C54" s="147"/>
      <c r="D54" s="136"/>
      <c r="E54" s="25"/>
    </row>
    <row r="55" spans="1:6" ht="11.25" customHeight="1">
      <c r="A55" s="154"/>
      <c r="B55" s="163"/>
      <c r="C55" s="147"/>
      <c r="D55" s="136"/>
      <c r="E55" s="25"/>
    </row>
    <row r="56" spans="1:6" ht="11.25" customHeight="1">
      <c r="A56" s="154"/>
      <c r="B56" s="163"/>
      <c r="C56" s="147"/>
      <c r="D56" s="136"/>
      <c r="E56" s="25"/>
    </row>
    <row r="57" spans="1:6" ht="11.25" customHeight="1">
      <c r="A57" s="154"/>
      <c r="B57" s="163"/>
      <c r="C57" s="147"/>
      <c r="D57" s="136"/>
      <c r="E57" s="25"/>
    </row>
    <row r="58" spans="1:6" ht="11.25" customHeight="1">
      <c r="A58" s="154"/>
      <c r="B58" s="163"/>
      <c r="C58" s="147"/>
      <c r="D58" s="136"/>
      <c r="E58" s="25"/>
    </row>
    <row r="59" spans="1:6" ht="11.25" customHeight="1">
      <c r="A59" s="154"/>
      <c r="B59" s="163"/>
      <c r="C59" s="147"/>
      <c r="D59" s="136"/>
      <c r="E59" s="25"/>
    </row>
    <row r="60" spans="1:6">
      <c r="A60" s="164"/>
      <c r="B60" s="164" t="s">
        <v>224</v>
      </c>
      <c r="C60" s="26">
        <f>SUM(C27:C59)</f>
        <v>12189040.859999999</v>
      </c>
      <c r="D60" s="146"/>
      <c r="E60" s="27"/>
    </row>
    <row r="61" spans="1:6">
      <c r="A61" s="157"/>
      <c r="B61" s="157"/>
      <c r="C61" s="165"/>
      <c r="D61" s="157"/>
      <c r="E61" s="165"/>
      <c r="F61" s="8"/>
    </row>
    <row r="62" spans="1:6">
      <c r="A62" s="157"/>
      <c r="B62" s="157"/>
      <c r="C62" s="165"/>
      <c r="D62" s="157"/>
      <c r="E62" s="165"/>
      <c r="F62" s="8"/>
    </row>
    <row r="63" spans="1:6" ht="11.25" customHeight="1">
      <c r="A63" s="10" t="s">
        <v>148</v>
      </c>
      <c r="B63" s="11"/>
      <c r="C63" s="22"/>
      <c r="D63" s="8"/>
      <c r="E63" s="12" t="s">
        <v>45</v>
      </c>
    </row>
    <row r="64" spans="1:6">
      <c r="A64" s="8"/>
      <c r="B64" s="8"/>
      <c r="C64" s="9"/>
      <c r="D64" s="8"/>
      <c r="E64" s="9"/>
      <c r="F64" s="8"/>
    </row>
    <row r="65" spans="1:6" ht="15" customHeight="1">
      <c r="A65" s="15" t="s">
        <v>46</v>
      </c>
      <c r="B65" s="16" t="s">
        <v>47</v>
      </c>
      <c r="C65" s="17" t="s">
        <v>48</v>
      </c>
      <c r="D65" s="18" t="s">
        <v>49</v>
      </c>
      <c r="E65" s="17" t="s">
        <v>50</v>
      </c>
      <c r="F65" s="28"/>
    </row>
    <row r="66" spans="1:6">
      <c r="A66" s="154"/>
      <c r="B66" s="163"/>
      <c r="C66" s="147"/>
      <c r="D66" s="147"/>
      <c r="E66" s="136"/>
      <c r="F66" s="25"/>
    </row>
    <row r="67" spans="1:6">
      <c r="A67" s="154"/>
      <c r="B67" s="163"/>
      <c r="C67" s="147"/>
      <c r="D67" s="147"/>
      <c r="E67" s="136"/>
      <c r="F67" s="25"/>
    </row>
    <row r="68" spans="1:6">
      <c r="A68" s="154"/>
      <c r="B68" s="163"/>
      <c r="C68" s="147"/>
      <c r="D68" s="147"/>
      <c r="E68" s="136"/>
      <c r="F68" s="25"/>
    </row>
    <row r="69" spans="1:6">
      <c r="A69" s="154"/>
      <c r="B69" s="163"/>
      <c r="C69" s="147"/>
      <c r="D69" s="147"/>
      <c r="E69" s="136"/>
      <c r="F69" s="25"/>
    </row>
    <row r="70" spans="1:6">
      <c r="A70" s="154"/>
      <c r="B70" s="163"/>
      <c r="C70" s="147"/>
      <c r="D70" s="147"/>
      <c r="E70" s="136"/>
      <c r="F70" s="25"/>
    </row>
    <row r="71" spans="1:6">
      <c r="A71" s="154"/>
      <c r="B71" s="163"/>
      <c r="C71" s="147"/>
      <c r="D71" s="147"/>
      <c r="E71" s="136"/>
      <c r="F71" s="25"/>
    </row>
    <row r="72" spans="1:6">
      <c r="A72" s="154"/>
      <c r="B72" s="163"/>
      <c r="C72" s="147"/>
      <c r="D72" s="147"/>
      <c r="E72" s="136"/>
      <c r="F72" s="25"/>
    </row>
    <row r="73" spans="1:6">
      <c r="A73" s="164"/>
      <c r="B73" s="164" t="s">
        <v>225</v>
      </c>
      <c r="C73" s="26">
        <f>SUM(C66:C72)</f>
        <v>0</v>
      </c>
      <c r="D73" s="148"/>
      <c r="E73" s="20"/>
      <c r="F73" s="27"/>
    </row>
    <row r="74" spans="1:6">
      <c r="A74" s="157"/>
      <c r="B74" s="157"/>
      <c r="C74" s="165"/>
      <c r="D74" s="157"/>
      <c r="E74" s="165"/>
      <c r="F74" s="8"/>
    </row>
    <row r="75" spans="1:6">
      <c r="A75" s="157"/>
      <c r="B75" s="157"/>
      <c r="C75" s="165"/>
      <c r="D75" s="157"/>
      <c r="E75" s="165"/>
      <c r="F75" s="8"/>
    </row>
    <row r="76" spans="1:6" ht="11.25" customHeight="1">
      <c r="A76" s="10" t="s">
        <v>149</v>
      </c>
      <c r="B76" s="11"/>
      <c r="C76" s="22"/>
      <c r="D76" s="8"/>
      <c r="E76" s="12" t="s">
        <v>45</v>
      </c>
    </row>
    <row r="77" spans="1:6">
      <c r="A77" s="8"/>
      <c r="B77" s="8"/>
      <c r="C77" s="9"/>
      <c r="D77" s="8"/>
      <c r="E77" s="9"/>
      <c r="F77" s="8"/>
    </row>
    <row r="78" spans="1:6" ht="15" customHeight="1">
      <c r="A78" s="15" t="s">
        <v>46</v>
      </c>
      <c r="B78" s="16" t="s">
        <v>47</v>
      </c>
      <c r="C78" s="17" t="s">
        <v>48</v>
      </c>
      <c r="D78" s="18" t="s">
        <v>49</v>
      </c>
      <c r="E78" s="17" t="s">
        <v>50</v>
      </c>
      <c r="F78" s="28"/>
    </row>
    <row r="79" spans="1:6">
      <c r="A79" s="158"/>
      <c r="B79" s="158"/>
      <c r="C79" s="136"/>
      <c r="D79" s="136"/>
      <c r="E79" s="136"/>
      <c r="F79" s="25"/>
    </row>
    <row r="80" spans="1:6">
      <c r="A80" s="158"/>
      <c r="B80" s="158"/>
      <c r="C80" s="136"/>
      <c r="D80" s="136"/>
      <c r="E80" s="136"/>
      <c r="F80" s="25"/>
    </row>
    <row r="81" spans="1:6">
      <c r="A81" s="158"/>
      <c r="B81" s="158"/>
      <c r="C81" s="136"/>
      <c r="D81" s="136"/>
      <c r="E81" s="136"/>
      <c r="F81" s="25"/>
    </row>
    <row r="82" spans="1:6">
      <c r="A82" s="158"/>
      <c r="B82" s="158"/>
      <c r="C82" s="136"/>
      <c r="D82" s="136"/>
      <c r="E82" s="136"/>
      <c r="F82" s="25"/>
    </row>
    <row r="83" spans="1:6">
      <c r="A83" s="158"/>
      <c r="B83" s="158"/>
      <c r="C83" s="136"/>
      <c r="D83" s="136"/>
      <c r="E83" s="136"/>
      <c r="F83" s="25"/>
    </row>
    <row r="84" spans="1:6">
      <c r="A84" s="158"/>
      <c r="B84" s="158"/>
      <c r="C84" s="136"/>
      <c r="D84" s="136"/>
      <c r="E84" s="136"/>
      <c r="F84" s="25"/>
    </row>
    <row r="85" spans="1:6">
      <c r="A85" s="158"/>
      <c r="B85" s="158"/>
      <c r="C85" s="136"/>
      <c r="D85" s="136"/>
      <c r="E85" s="136"/>
      <c r="F85" s="25"/>
    </row>
    <row r="86" spans="1:6">
      <c r="A86" s="166"/>
      <c r="B86" s="166" t="s">
        <v>226</v>
      </c>
      <c r="C86" s="30">
        <f>SUM(C79:C85)</f>
        <v>0</v>
      </c>
      <c r="D86" s="149"/>
      <c r="E86" s="31"/>
      <c r="F86" s="27"/>
    </row>
  </sheetData>
  <dataValidations count="5">
    <dataValidation allowBlank="1" showInputMessage="1" showErrorMessage="1" prompt="En los casos en que la inversión se localice en dos o mas tipos de instrumentos, se detallará cada una de ellas y el importe invertido." sqref="E7 E65 E78"/>
    <dataValidation allowBlank="1" showInputMessage="1" showErrorMessage="1" prompt="Especificar el tipo de instrumento de inversión: Bondes, Petrobonos, Cetes, Mesa de dinero, etc." sqref="D7 D26 D65 D78"/>
    <dataValidation allowBlank="1" showInputMessage="1" showErrorMessage="1" prompt="Corresponde al nombre o descripción de la cuenta de acuerdo al Plan de Cuentas emitido por el CONAC." sqref="B7 B26 B65 B78"/>
    <dataValidation allowBlank="1" showInputMessage="1" showErrorMessage="1" prompt="Corresponde al número de la cuenta de acuerdo al Plan de Cuentas emitido por el CONAC (DOF 23/12/2015)." sqref="A7 A26 A65 A78"/>
    <dataValidation allowBlank="1" showInputMessage="1" showErrorMessage="1" prompt="Saldo final de la Información Financiera Trimestral que se presenta (trimestral: 1er, 2do, 3ro. o 4to.)." sqref="C7 C26 C65 C78"/>
  </dataValidations>
  <pageMargins left="0.7" right="0.7" top="0.75" bottom="0.75" header="0.3" footer="0.3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zoomScaleNormal="100" zoomScaleSheetLayoutView="100" workbookViewId="0">
      <selection activeCell="A15" sqref="A15"/>
    </sheetView>
  </sheetViews>
  <sheetFormatPr baseColWidth="10" defaultRowHeight="11.25"/>
  <cols>
    <col min="1" max="1" width="20.7109375" style="8" customWidth="1"/>
    <col min="2" max="2" width="50.7109375" style="8" customWidth="1"/>
    <col min="3" max="7" width="17.7109375" style="9" customWidth="1"/>
    <col min="8" max="9" width="11.42578125" style="8" customWidth="1"/>
    <col min="10" max="16384" width="11.42578125" style="8"/>
  </cols>
  <sheetData>
    <row r="1" spans="1:9">
      <c r="A1" s="3" t="s">
        <v>43</v>
      </c>
      <c r="B1" s="3"/>
      <c r="G1" s="32"/>
    </row>
    <row r="2" spans="1:9">
      <c r="A2" s="3" t="s">
        <v>199</v>
      </c>
      <c r="B2" s="3"/>
      <c r="C2" s="21"/>
      <c r="D2" s="21"/>
    </row>
    <row r="3" spans="1:9">
      <c r="B3" s="3"/>
      <c r="C3" s="21"/>
      <c r="D3" s="21"/>
    </row>
    <row r="5" spans="1:9" s="35" customFormat="1" ht="11.25" customHeight="1">
      <c r="A5" s="33" t="s">
        <v>142</v>
      </c>
      <c r="B5" s="33"/>
      <c r="C5" s="34"/>
      <c r="D5" s="34"/>
      <c r="E5" s="9"/>
      <c r="F5" s="9"/>
      <c r="G5" s="260" t="s">
        <v>51</v>
      </c>
    </row>
    <row r="6" spans="1:9">
      <c r="A6" s="13"/>
      <c r="B6" s="13"/>
      <c r="C6" s="4"/>
      <c r="D6" s="4"/>
      <c r="E6" s="4"/>
      <c r="F6" s="4"/>
      <c r="G6" s="4"/>
    </row>
    <row r="7" spans="1:9" ht="15" customHeight="1">
      <c r="A7" s="15" t="s">
        <v>46</v>
      </c>
      <c r="B7" s="16" t="s">
        <v>47</v>
      </c>
      <c r="C7" s="17" t="s">
        <v>48</v>
      </c>
      <c r="D7" s="313">
        <v>2015</v>
      </c>
      <c r="E7" s="283" t="s">
        <v>207</v>
      </c>
      <c r="F7" s="283" t="s">
        <v>158</v>
      </c>
      <c r="G7" s="36" t="s">
        <v>52</v>
      </c>
    </row>
    <row r="8" spans="1:9">
      <c r="A8" s="354">
        <v>112200001</v>
      </c>
      <c r="B8" s="354" t="s">
        <v>429</v>
      </c>
      <c r="C8" s="355">
        <v>678336.58</v>
      </c>
      <c r="D8" s="355">
        <v>678336.58</v>
      </c>
      <c r="E8" s="355">
        <v>678336.58</v>
      </c>
      <c r="F8" s="355">
        <v>678337.7</v>
      </c>
      <c r="G8" s="355">
        <v>678337.7</v>
      </c>
    </row>
    <row r="9" spans="1:9">
      <c r="A9" s="354">
        <v>112200004</v>
      </c>
      <c r="B9" s="354" t="s">
        <v>430</v>
      </c>
      <c r="C9" s="355">
        <v>1.04</v>
      </c>
      <c r="D9" s="355">
        <v>1.04</v>
      </c>
      <c r="E9" s="355">
        <v>1.04</v>
      </c>
      <c r="F9" s="355">
        <v>1.04</v>
      </c>
      <c r="G9" s="355">
        <v>1.04</v>
      </c>
    </row>
    <row r="10" spans="1:9">
      <c r="A10" s="354">
        <v>112200012</v>
      </c>
      <c r="B10" s="354" t="s">
        <v>431</v>
      </c>
      <c r="C10" s="355">
        <v>243826.64</v>
      </c>
      <c r="D10" s="355">
        <v>243826.64</v>
      </c>
      <c r="E10" s="355">
        <v>243826.64</v>
      </c>
      <c r="F10" s="355">
        <v>243828.04</v>
      </c>
      <c r="G10" s="355">
        <v>243828.04</v>
      </c>
    </row>
    <row r="11" spans="1:9">
      <c r="A11" s="354">
        <v>112200101</v>
      </c>
      <c r="B11" s="354" t="s">
        <v>432</v>
      </c>
      <c r="C11" s="355">
        <v>23994.48</v>
      </c>
      <c r="D11" s="355">
        <v>26535.98</v>
      </c>
      <c r="E11" s="355">
        <v>47347.32</v>
      </c>
      <c r="F11" s="355">
        <v>57399.99</v>
      </c>
      <c r="G11" s="355">
        <v>76387.89</v>
      </c>
    </row>
    <row r="12" spans="1:9">
      <c r="A12" s="154"/>
      <c r="B12" s="154"/>
      <c r="C12" s="168"/>
      <c r="D12" s="168"/>
      <c r="E12" s="168"/>
      <c r="F12" s="168"/>
      <c r="G12" s="168"/>
    </row>
    <row r="13" spans="1:9">
      <c r="A13" s="154"/>
      <c r="B13" s="154"/>
      <c r="C13" s="168"/>
      <c r="D13" s="168"/>
      <c r="E13" s="168"/>
      <c r="F13" s="168"/>
      <c r="G13" s="168"/>
      <c r="I13" s="37"/>
    </row>
    <row r="14" spans="1:9">
      <c r="A14" s="155"/>
      <c r="B14" s="155" t="s">
        <v>227</v>
      </c>
      <c r="C14" s="169">
        <f>SUM(C8:C13)</f>
        <v>946158.74</v>
      </c>
      <c r="D14" s="169">
        <f>SUM(D8:D13)</f>
        <v>948700.24</v>
      </c>
      <c r="E14" s="169">
        <f>SUM(E8:E13)</f>
        <v>969511.58</v>
      </c>
      <c r="F14" s="169">
        <f>SUM(F8:F13)</f>
        <v>979566.77</v>
      </c>
      <c r="G14" s="169">
        <f>SUM(G8:G13)</f>
        <v>998554.67</v>
      </c>
    </row>
    <row r="15" spans="1:9">
      <c r="A15" s="157"/>
      <c r="B15" s="157"/>
      <c r="C15" s="165"/>
      <c r="D15" s="165"/>
      <c r="E15" s="165"/>
      <c r="F15" s="165"/>
      <c r="G15" s="165"/>
    </row>
    <row r="16" spans="1:9">
      <c r="A16" s="157"/>
      <c r="B16" s="157"/>
      <c r="C16" s="165"/>
      <c r="D16" s="165"/>
      <c r="E16" s="165"/>
      <c r="F16" s="165"/>
      <c r="G16" s="165"/>
    </row>
    <row r="17" spans="1:7" s="35" customFormat="1" ht="11.25" customHeight="1">
      <c r="A17" s="33" t="s">
        <v>150</v>
      </c>
      <c r="B17" s="33"/>
      <c r="C17" s="34"/>
      <c r="D17" s="34"/>
      <c r="E17" s="9"/>
      <c r="F17" s="9"/>
      <c r="G17" s="260" t="s">
        <v>51</v>
      </c>
    </row>
    <row r="18" spans="1:7">
      <c r="A18" s="13"/>
      <c r="B18" s="13"/>
      <c r="C18" s="4"/>
      <c r="D18" s="4"/>
      <c r="E18" s="4"/>
      <c r="F18" s="4"/>
      <c r="G18" s="4"/>
    </row>
    <row r="19" spans="1:7" ht="15" customHeight="1">
      <c r="A19" s="15" t="s">
        <v>46</v>
      </c>
      <c r="B19" s="16" t="s">
        <v>47</v>
      </c>
      <c r="C19" s="17" t="s">
        <v>48</v>
      </c>
      <c r="D19" s="313">
        <v>2015</v>
      </c>
      <c r="E19" s="283" t="s">
        <v>207</v>
      </c>
      <c r="F19" s="283" t="s">
        <v>158</v>
      </c>
      <c r="G19" s="36" t="s">
        <v>52</v>
      </c>
    </row>
    <row r="20" spans="1:7">
      <c r="A20" s="154"/>
      <c r="B20" s="154"/>
      <c r="C20" s="168"/>
      <c r="D20" s="168"/>
      <c r="E20" s="168"/>
      <c r="F20" s="168"/>
      <c r="G20" s="168"/>
    </row>
    <row r="21" spans="1:7" s="255" customFormat="1">
      <c r="A21" s="154"/>
      <c r="B21" s="154"/>
      <c r="C21" s="168"/>
      <c r="D21" s="168"/>
      <c r="E21" s="168"/>
      <c r="F21" s="168"/>
      <c r="G21" s="168"/>
    </row>
    <row r="22" spans="1:7">
      <c r="A22" s="154"/>
      <c r="B22" s="154"/>
      <c r="C22" s="168"/>
      <c r="D22" s="168"/>
      <c r="E22" s="168"/>
      <c r="F22" s="168"/>
      <c r="G22" s="168"/>
    </row>
    <row r="23" spans="1:7">
      <c r="A23" s="154"/>
      <c r="B23" s="154"/>
      <c r="C23" s="168"/>
      <c r="D23" s="168"/>
      <c r="E23" s="168"/>
      <c r="F23" s="168"/>
      <c r="G23" s="168"/>
    </row>
    <row r="24" spans="1:7">
      <c r="A24" s="155"/>
      <c r="B24" s="155" t="s">
        <v>228</v>
      </c>
      <c r="C24" s="169">
        <f>SUM(C20:C23)</f>
        <v>0</v>
      </c>
      <c r="D24" s="169">
        <f>SUM(D20:D23)</f>
        <v>0</v>
      </c>
      <c r="E24" s="169">
        <f>SUM(E20:E23)</f>
        <v>0</v>
      </c>
      <c r="F24" s="169">
        <f>SUM(F20:F23)</f>
        <v>0</v>
      </c>
      <c r="G24" s="169">
        <f>SUM(G20:G23)</f>
        <v>0</v>
      </c>
    </row>
  </sheetData>
  <dataValidations count="7">
    <dataValidation allowBlank="1" showInputMessage="1" showErrorMessage="1" prompt="Saldo final al 31 de diciembre de 2012." sqref="G7 G19"/>
    <dataValidation allowBlank="1" showInputMessage="1" showErrorMessage="1" prompt="Corresponde al nombre o descripción de la cuenta de acuerdo al Plan de Cuentas emitido por el CONAC." sqref="B7 B19"/>
    <dataValidation allowBlank="1" showInputMessage="1" showErrorMessage="1" prompt="Saldo final al 31 de diciembre de 2013." sqref="F7 F19"/>
    <dataValidation allowBlank="1" showInputMessage="1" showErrorMessage="1" prompt="Saldo final al 31 de diciembre de 2014." sqref="E19 E7"/>
    <dataValidation allowBlank="1" showInputMessage="1" showErrorMessage="1" prompt="Saldo final al 31 de diciembre de 2015." sqref="D19 D7"/>
    <dataValidation allowBlank="1" showInputMessage="1" showErrorMessage="1" prompt="Corresponde al número de la cuenta de acuerdo al Plan de Cuentas emitido por el CONAC (DOF 23/12/2015)." sqref="A7 A19"/>
    <dataValidation allowBlank="1" showInputMessage="1" showErrorMessage="1" prompt="Saldo final de la Información Financiera Trimestral que se presenta (trimestral: 1er, 2do, 3ro. o 4to.)." sqref="C7 C19"/>
  </dataValidations>
  <pageMargins left="0.7" right="0.7" top="0.75" bottom="0.75" header="0.3" footer="0.3"/>
  <pageSetup scale="72" orientation="portrait" r:id="rId1"/>
  <ignoredErrors>
    <ignoredError sqref="E19:G19 G7 E7:F7" numberStoredAsText="1"/>
    <ignoredError sqref="D14:D2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1"/>
  <sheetViews>
    <sheetView topLeftCell="A55" zoomScaleNormal="100" zoomScaleSheetLayoutView="100" workbookViewId="0">
      <selection activeCell="A51" sqref="A51:D52"/>
    </sheetView>
  </sheetViews>
  <sheetFormatPr baseColWidth="10" defaultRowHeight="11.25"/>
  <cols>
    <col min="1" max="1" width="20.7109375" style="8" customWidth="1"/>
    <col min="2" max="2" width="50.7109375" style="8" customWidth="1"/>
    <col min="3" max="7" width="17.7109375" style="9" customWidth="1"/>
    <col min="8" max="9" width="18.7109375" style="8" customWidth="1"/>
    <col min="10" max="10" width="11.42578125" style="8" customWidth="1"/>
    <col min="11" max="16384" width="11.42578125" style="8"/>
  </cols>
  <sheetData>
    <row r="1" spans="1:10">
      <c r="A1" s="3" t="s">
        <v>43</v>
      </c>
      <c r="B1" s="3"/>
      <c r="I1" s="7"/>
    </row>
    <row r="2" spans="1:10">
      <c r="A2" s="3" t="s">
        <v>199</v>
      </c>
      <c r="B2" s="3"/>
    </row>
    <row r="3" spans="1:10">
      <c r="J3" s="19"/>
    </row>
    <row r="4" spans="1:10">
      <c r="J4" s="19"/>
    </row>
    <row r="5" spans="1:10" ht="11.25" customHeight="1">
      <c r="A5" s="10" t="s">
        <v>143</v>
      </c>
      <c r="B5" s="11"/>
      <c r="E5" s="38"/>
      <c r="F5" s="38"/>
      <c r="I5" s="54" t="s">
        <v>53</v>
      </c>
    </row>
    <row r="6" spans="1:10">
      <c r="A6" s="39"/>
      <c r="B6" s="39"/>
      <c r="C6" s="38"/>
      <c r="D6" s="38"/>
      <c r="E6" s="38"/>
      <c r="F6" s="38"/>
    </row>
    <row r="7" spans="1:10" ht="15" customHeight="1">
      <c r="A7" s="15" t="s">
        <v>46</v>
      </c>
      <c r="B7" s="16" t="s">
        <v>47</v>
      </c>
      <c r="C7" s="40" t="s">
        <v>54</v>
      </c>
      <c r="D7" s="40" t="s">
        <v>55</v>
      </c>
      <c r="E7" s="40" t="s">
        <v>56</v>
      </c>
      <c r="F7" s="40" t="s">
        <v>57</v>
      </c>
      <c r="G7" s="41" t="s">
        <v>58</v>
      </c>
      <c r="H7" s="16" t="s">
        <v>59</v>
      </c>
      <c r="I7" s="16" t="s">
        <v>60</v>
      </c>
    </row>
    <row r="8" spans="1:10">
      <c r="A8" s="354">
        <v>112300001</v>
      </c>
      <c r="B8" s="354" t="s">
        <v>433</v>
      </c>
      <c r="C8" s="355">
        <v>78791</v>
      </c>
      <c r="D8" s="355">
        <v>78791</v>
      </c>
      <c r="E8" s="355">
        <v>0</v>
      </c>
      <c r="F8" s="355">
        <v>0</v>
      </c>
      <c r="G8" s="355">
        <v>0</v>
      </c>
      <c r="H8" s="142"/>
      <c r="I8" s="143"/>
    </row>
    <row r="9" spans="1:10">
      <c r="A9" s="354">
        <v>112300003</v>
      </c>
      <c r="B9" s="354" t="s">
        <v>434</v>
      </c>
      <c r="C9" s="355">
        <v>128316.04</v>
      </c>
      <c r="D9" s="355">
        <v>128316.04</v>
      </c>
      <c r="E9" s="355">
        <v>0</v>
      </c>
      <c r="F9" s="355">
        <v>0</v>
      </c>
      <c r="G9" s="355">
        <v>0</v>
      </c>
      <c r="H9" s="142"/>
      <c r="I9" s="143"/>
    </row>
    <row r="10" spans="1:10">
      <c r="A10" s="354">
        <v>112300006</v>
      </c>
      <c r="B10" s="354" t="s">
        <v>435</v>
      </c>
      <c r="C10" s="355">
        <v>255.49</v>
      </c>
      <c r="D10" s="355">
        <v>255.49</v>
      </c>
      <c r="E10" s="355">
        <v>0</v>
      </c>
      <c r="F10" s="355">
        <v>0</v>
      </c>
      <c r="G10" s="355">
        <v>0</v>
      </c>
      <c r="H10" s="142"/>
      <c r="I10" s="143"/>
    </row>
    <row r="11" spans="1:10">
      <c r="A11" s="354">
        <v>112300011</v>
      </c>
      <c r="B11" s="354" t="s">
        <v>436</v>
      </c>
      <c r="C11" s="355">
        <v>226955.01</v>
      </c>
      <c r="D11" s="355">
        <v>226955.01</v>
      </c>
      <c r="E11" s="355">
        <v>0</v>
      </c>
      <c r="F11" s="355">
        <v>0</v>
      </c>
      <c r="G11" s="355">
        <v>0</v>
      </c>
      <c r="H11" s="142"/>
      <c r="I11" s="143"/>
    </row>
    <row r="12" spans="1:10">
      <c r="A12" s="354">
        <v>112300013</v>
      </c>
      <c r="B12" s="354" t="s">
        <v>437</v>
      </c>
      <c r="C12" s="355">
        <v>57153.21</v>
      </c>
      <c r="D12" s="355">
        <v>57153.21</v>
      </c>
      <c r="E12" s="355">
        <v>0</v>
      </c>
      <c r="F12" s="355">
        <v>0</v>
      </c>
      <c r="G12" s="355">
        <v>0</v>
      </c>
      <c r="H12" s="142"/>
      <c r="I12" s="143"/>
    </row>
    <row r="13" spans="1:10" s="274" customFormat="1">
      <c r="A13" s="163"/>
      <c r="B13" s="170"/>
      <c r="C13" s="139"/>
      <c r="D13" s="137"/>
      <c r="E13" s="137"/>
      <c r="F13" s="137"/>
      <c r="G13" s="138"/>
      <c r="H13" s="142"/>
      <c r="I13" s="143"/>
    </row>
    <row r="14" spans="1:10">
      <c r="A14" s="163"/>
      <c r="B14" s="170"/>
      <c r="C14" s="139"/>
      <c r="D14" s="137"/>
      <c r="E14" s="137"/>
      <c r="F14" s="137"/>
      <c r="G14" s="138"/>
      <c r="H14" s="142"/>
      <c r="I14" s="143"/>
    </row>
    <row r="15" spans="1:10">
      <c r="A15" s="155"/>
      <c r="B15" s="155" t="s">
        <v>229</v>
      </c>
      <c r="C15" s="169">
        <f>SUM(C8:C14)</f>
        <v>491470.75</v>
      </c>
      <c r="D15" s="169">
        <f>SUM(D8:D14)</f>
        <v>491470.75</v>
      </c>
      <c r="E15" s="169">
        <f>SUM(E8:E14)</f>
        <v>0</v>
      </c>
      <c r="F15" s="169">
        <f>SUM(F8:F14)</f>
        <v>0</v>
      </c>
      <c r="G15" s="169">
        <f>SUM(G8:G14)</f>
        <v>0</v>
      </c>
      <c r="H15" s="144"/>
      <c r="I15" s="144"/>
    </row>
    <row r="16" spans="1:10">
      <c r="A16" s="157"/>
      <c r="B16" s="157"/>
      <c r="C16" s="165"/>
      <c r="D16" s="165"/>
      <c r="E16" s="165"/>
      <c r="F16" s="165"/>
      <c r="G16" s="165"/>
      <c r="H16" s="157"/>
      <c r="I16" s="157"/>
    </row>
    <row r="17" spans="1:9">
      <c r="A17" s="157"/>
      <c r="B17" s="157"/>
      <c r="C17" s="165"/>
      <c r="D17" s="165"/>
      <c r="E17" s="165"/>
      <c r="F17" s="165"/>
      <c r="G17" s="165"/>
      <c r="H17" s="157"/>
      <c r="I17" s="157"/>
    </row>
    <row r="18" spans="1:9" ht="11.25" customHeight="1">
      <c r="A18" s="10" t="s">
        <v>151</v>
      </c>
      <c r="B18" s="11"/>
      <c r="E18" s="38"/>
      <c r="F18" s="38"/>
      <c r="I18" s="54" t="s">
        <v>53</v>
      </c>
    </row>
    <row r="19" spans="1:9">
      <c r="A19" s="39"/>
      <c r="B19" s="39"/>
      <c r="C19" s="38"/>
      <c r="D19" s="38"/>
      <c r="E19" s="38"/>
      <c r="F19" s="38"/>
    </row>
    <row r="20" spans="1:9" ht="15" customHeight="1">
      <c r="A20" s="15" t="s">
        <v>46</v>
      </c>
      <c r="B20" s="16" t="s">
        <v>47</v>
      </c>
      <c r="C20" s="40" t="s">
        <v>54</v>
      </c>
      <c r="D20" s="40" t="s">
        <v>55</v>
      </c>
      <c r="E20" s="40" t="s">
        <v>56</v>
      </c>
      <c r="F20" s="40" t="s">
        <v>57</v>
      </c>
      <c r="G20" s="41" t="s">
        <v>58</v>
      </c>
      <c r="H20" s="16" t="s">
        <v>59</v>
      </c>
      <c r="I20" s="16" t="s">
        <v>60</v>
      </c>
    </row>
    <row r="21" spans="1:9">
      <c r="A21" s="356">
        <v>112500001</v>
      </c>
      <c r="B21" s="356" t="s">
        <v>438</v>
      </c>
      <c r="C21" s="357">
        <v>156000</v>
      </c>
      <c r="D21" s="357">
        <v>156000</v>
      </c>
      <c r="E21" s="140"/>
      <c r="F21" s="140"/>
      <c r="G21" s="140"/>
      <c r="H21" s="142"/>
      <c r="I21" s="142"/>
    </row>
    <row r="22" spans="1:9">
      <c r="A22" s="158"/>
      <c r="B22" s="158"/>
      <c r="C22" s="136"/>
      <c r="D22" s="140"/>
      <c r="E22" s="140"/>
      <c r="F22" s="140"/>
      <c r="G22" s="140"/>
      <c r="H22" s="142"/>
      <c r="I22" s="142"/>
    </row>
    <row r="23" spans="1:9">
      <c r="A23" s="158"/>
      <c r="B23" s="158"/>
      <c r="C23" s="136"/>
      <c r="D23" s="140"/>
      <c r="E23" s="140"/>
      <c r="F23" s="140"/>
      <c r="G23" s="140"/>
      <c r="H23" s="142"/>
      <c r="I23" s="142"/>
    </row>
    <row r="24" spans="1:9">
      <c r="A24" s="158"/>
      <c r="B24" s="158"/>
      <c r="C24" s="136"/>
      <c r="D24" s="140"/>
      <c r="E24" s="140"/>
      <c r="F24" s="140"/>
      <c r="G24" s="140"/>
      <c r="H24" s="142"/>
      <c r="I24" s="142"/>
    </row>
    <row r="25" spans="1:9">
      <c r="A25" s="171"/>
      <c r="B25" s="171" t="s">
        <v>230</v>
      </c>
      <c r="C25" s="144">
        <f>SUM(C21:C24)</f>
        <v>156000</v>
      </c>
      <c r="D25" s="144">
        <f>SUM(D21:D24)</f>
        <v>156000</v>
      </c>
      <c r="E25" s="144">
        <f>SUM(E21:E24)</f>
        <v>0</v>
      </c>
      <c r="F25" s="144">
        <f>SUM(F21:F24)</f>
        <v>0</v>
      </c>
      <c r="G25" s="144">
        <f>SUM(G21:G24)</f>
        <v>0</v>
      </c>
      <c r="H25" s="144"/>
      <c r="I25" s="144"/>
    </row>
    <row r="27" spans="1:9" s="282" customFormat="1">
      <c r="C27" s="9"/>
      <c r="D27" s="9"/>
      <c r="E27" s="9"/>
      <c r="F27" s="9"/>
      <c r="G27" s="9"/>
    </row>
    <row r="28" spans="1:9" s="282" customFormat="1">
      <c r="A28" s="10" t="s">
        <v>262</v>
      </c>
      <c r="B28" s="11"/>
      <c r="C28" s="9"/>
      <c r="D28" s="9"/>
      <c r="E28" s="38"/>
      <c r="F28" s="38"/>
      <c r="G28" s="9"/>
      <c r="I28" s="54" t="s">
        <v>53</v>
      </c>
    </row>
    <row r="29" spans="1:9" s="282" customFormat="1">
      <c r="A29" s="39"/>
      <c r="B29" s="39"/>
      <c r="C29" s="38"/>
      <c r="D29" s="38"/>
      <c r="E29" s="38"/>
      <c r="F29" s="38"/>
      <c r="G29" s="9"/>
    </row>
    <row r="30" spans="1:9" s="282" customFormat="1">
      <c r="A30" s="15" t="s">
        <v>46</v>
      </c>
      <c r="B30" s="16" t="s">
        <v>47</v>
      </c>
      <c r="C30" s="40" t="s">
        <v>54</v>
      </c>
      <c r="D30" s="40" t="s">
        <v>55</v>
      </c>
      <c r="E30" s="40" t="s">
        <v>56</v>
      </c>
      <c r="F30" s="40" t="s">
        <v>57</v>
      </c>
      <c r="G30" s="41" t="s">
        <v>58</v>
      </c>
      <c r="H30" s="16" t="s">
        <v>59</v>
      </c>
      <c r="I30" s="16" t="s">
        <v>60</v>
      </c>
    </row>
    <row r="31" spans="1:9" s="282" customFormat="1">
      <c r="A31" s="158"/>
      <c r="B31" s="158"/>
      <c r="C31" s="136"/>
      <c r="D31" s="140"/>
      <c r="E31" s="140"/>
      <c r="F31" s="140"/>
      <c r="G31" s="140"/>
      <c r="H31" s="142"/>
      <c r="I31" s="142"/>
    </row>
    <row r="32" spans="1:9" s="282" customFormat="1">
      <c r="A32" s="158"/>
      <c r="B32" s="158"/>
      <c r="C32" s="136"/>
      <c r="D32" s="140"/>
      <c r="E32" s="140"/>
      <c r="F32" s="140"/>
      <c r="G32" s="140"/>
      <c r="H32" s="142"/>
      <c r="I32" s="142"/>
    </row>
    <row r="33" spans="1:9" s="282" customFormat="1">
      <c r="A33" s="158"/>
      <c r="B33" s="158"/>
      <c r="C33" s="136"/>
      <c r="D33" s="140"/>
      <c r="E33" s="140"/>
      <c r="F33" s="140"/>
      <c r="G33" s="140"/>
      <c r="H33" s="142"/>
      <c r="I33" s="142"/>
    </row>
    <row r="34" spans="1:9" s="282" customFormat="1">
      <c r="A34" s="158"/>
      <c r="B34" s="158"/>
      <c r="C34" s="136"/>
      <c r="D34" s="140"/>
      <c r="E34" s="140"/>
      <c r="F34" s="140"/>
      <c r="G34" s="140"/>
      <c r="H34" s="142"/>
      <c r="I34" s="142"/>
    </row>
    <row r="35" spans="1:9" s="282" customFormat="1">
      <c r="A35" s="171"/>
      <c r="B35" s="171" t="s">
        <v>263</v>
      </c>
      <c r="C35" s="144">
        <f>SUM(C31:C34)</f>
        <v>0</v>
      </c>
      <c r="D35" s="144">
        <f>SUM(D31:D34)</f>
        <v>0</v>
      </c>
      <c r="E35" s="144">
        <f>SUM(E31:E34)</f>
        <v>0</v>
      </c>
      <c r="F35" s="144">
        <f>SUM(F31:F34)</f>
        <v>0</v>
      </c>
      <c r="G35" s="144">
        <f>SUM(G31:G34)</f>
        <v>0</v>
      </c>
      <c r="H35" s="144"/>
      <c r="I35" s="144"/>
    </row>
    <row r="36" spans="1:9" s="282" customFormat="1">
      <c r="C36" s="9"/>
      <c r="D36" s="9"/>
      <c r="E36" s="9"/>
      <c r="F36" s="9"/>
      <c r="G36" s="9"/>
    </row>
    <row r="37" spans="1:9" s="282" customFormat="1">
      <c r="C37" s="9"/>
      <c r="D37" s="9"/>
      <c r="E37" s="9"/>
      <c r="F37" s="9"/>
      <c r="G37" s="9"/>
    </row>
    <row r="38" spans="1:9" s="282" customFormat="1">
      <c r="A38" s="10" t="s">
        <v>264</v>
      </c>
      <c r="B38" s="11"/>
      <c r="C38" s="9"/>
      <c r="D38" s="9"/>
      <c r="E38" s="38"/>
      <c r="F38" s="38"/>
      <c r="G38" s="9"/>
      <c r="I38" s="54" t="s">
        <v>53</v>
      </c>
    </row>
    <row r="39" spans="1:9" s="282" customFormat="1">
      <c r="A39" s="39"/>
      <c r="B39" s="39"/>
      <c r="C39" s="38"/>
      <c r="D39" s="38"/>
      <c r="E39" s="38"/>
      <c r="F39" s="38"/>
      <c r="G39" s="9"/>
    </row>
    <row r="40" spans="1:9" s="282" customFormat="1">
      <c r="A40" s="15" t="s">
        <v>46</v>
      </c>
      <c r="B40" s="16" t="s">
        <v>47</v>
      </c>
      <c r="C40" s="40" t="s">
        <v>54</v>
      </c>
      <c r="D40" s="40" t="s">
        <v>55</v>
      </c>
      <c r="E40" s="40" t="s">
        <v>56</v>
      </c>
      <c r="F40" s="40" t="s">
        <v>57</v>
      </c>
      <c r="G40" s="41" t="s">
        <v>58</v>
      </c>
      <c r="H40" s="16" t="s">
        <v>59</v>
      </c>
      <c r="I40" s="16" t="s">
        <v>60</v>
      </c>
    </row>
    <row r="41" spans="1:9" s="282" customFormat="1">
      <c r="A41" s="354">
        <v>112900001</v>
      </c>
      <c r="B41" s="354" t="s">
        <v>439</v>
      </c>
      <c r="C41" s="355">
        <v>1773235.71</v>
      </c>
      <c r="D41" s="355">
        <v>1773235.71</v>
      </c>
      <c r="E41" s="140"/>
      <c r="F41" s="140"/>
      <c r="G41" s="140"/>
      <c r="H41" s="142"/>
      <c r="I41" s="142"/>
    </row>
    <row r="42" spans="1:9" s="282" customFormat="1">
      <c r="A42" s="354">
        <v>112900002</v>
      </c>
      <c r="B42" s="354" t="s">
        <v>440</v>
      </c>
      <c r="C42" s="355">
        <v>1326.63</v>
      </c>
      <c r="D42" s="355">
        <v>1326.63</v>
      </c>
      <c r="E42" s="140"/>
      <c r="F42" s="140"/>
      <c r="G42" s="140"/>
      <c r="H42" s="142"/>
      <c r="I42" s="142"/>
    </row>
    <row r="43" spans="1:9" s="282" customFormat="1">
      <c r="A43" s="354">
        <v>112900003</v>
      </c>
      <c r="B43" s="354" t="s">
        <v>441</v>
      </c>
      <c r="C43" s="355">
        <v>1850503.14</v>
      </c>
      <c r="D43" s="355">
        <v>1850503.14</v>
      </c>
      <c r="E43" s="140"/>
      <c r="F43" s="140"/>
      <c r="G43" s="140"/>
      <c r="H43" s="142"/>
      <c r="I43" s="142"/>
    </row>
    <row r="44" spans="1:9" s="282" customFormat="1">
      <c r="A44" s="158"/>
      <c r="B44" s="158"/>
      <c r="C44" s="136"/>
      <c r="D44" s="140"/>
      <c r="E44" s="140"/>
      <c r="F44" s="140"/>
      <c r="G44" s="140"/>
      <c r="H44" s="142"/>
      <c r="I44" s="142"/>
    </row>
    <row r="45" spans="1:9" s="282" customFormat="1">
      <c r="A45" s="171"/>
      <c r="B45" s="171" t="s">
        <v>265</v>
      </c>
      <c r="C45" s="144">
        <f>SUM(C41:C44)</f>
        <v>3625065.4799999995</v>
      </c>
      <c r="D45" s="144">
        <f>SUM(D41:D44)</f>
        <v>3625065.4799999995</v>
      </c>
      <c r="E45" s="144">
        <f>SUM(E41:E44)</f>
        <v>0</v>
      </c>
      <c r="F45" s="144">
        <f>SUM(F41:F44)</f>
        <v>0</v>
      </c>
      <c r="G45" s="144">
        <f>SUM(G41:G44)</f>
        <v>0</v>
      </c>
      <c r="H45" s="144"/>
      <c r="I45" s="144"/>
    </row>
    <row r="46" spans="1:9" s="282" customFormat="1">
      <c r="C46" s="9"/>
      <c r="D46" s="9"/>
      <c r="E46" s="9"/>
      <c r="F46" s="9"/>
      <c r="G46" s="9"/>
    </row>
    <row r="47" spans="1:9" s="282" customFormat="1">
      <c r="C47" s="9"/>
      <c r="D47" s="9"/>
      <c r="E47" s="9"/>
      <c r="F47" s="9"/>
      <c r="G47" s="9"/>
    </row>
    <row r="48" spans="1:9" s="282" customFormat="1">
      <c r="A48" s="10" t="s">
        <v>266</v>
      </c>
      <c r="B48" s="11"/>
      <c r="C48" s="38"/>
      <c r="D48" s="38"/>
      <c r="E48" s="38"/>
      <c r="F48" s="38"/>
      <c r="G48" s="9"/>
    </row>
    <row r="49" spans="1:9" s="282" customFormat="1">
      <c r="A49" s="39"/>
      <c r="B49" s="39"/>
      <c r="C49" s="38"/>
      <c r="D49" s="38"/>
      <c r="E49" s="38"/>
      <c r="F49" s="38"/>
      <c r="G49" s="9"/>
    </row>
    <row r="50" spans="1:9" s="255" customFormat="1">
      <c r="A50" s="15" t="s">
        <v>46</v>
      </c>
      <c r="B50" s="16" t="s">
        <v>47</v>
      </c>
      <c r="C50" s="40" t="s">
        <v>54</v>
      </c>
      <c r="D50" s="40" t="s">
        <v>55</v>
      </c>
      <c r="E50" s="40" t="s">
        <v>56</v>
      </c>
      <c r="F50" s="40" t="s">
        <v>57</v>
      </c>
      <c r="G50" s="41" t="s">
        <v>58</v>
      </c>
      <c r="H50" s="16" t="s">
        <v>59</v>
      </c>
      <c r="I50" s="16" t="s">
        <v>60</v>
      </c>
    </row>
    <row r="51" spans="1:9" s="255" customFormat="1">
      <c r="A51" s="358">
        <v>113100001</v>
      </c>
      <c r="B51" s="358" t="s">
        <v>442</v>
      </c>
      <c r="C51" s="359">
        <v>1104750.8</v>
      </c>
      <c r="D51" s="359">
        <v>1104750.8</v>
      </c>
      <c r="E51" s="140"/>
      <c r="F51" s="140"/>
      <c r="G51" s="140"/>
      <c r="H51" s="142"/>
      <c r="I51" s="142"/>
    </row>
    <row r="52" spans="1:9" s="282" customFormat="1">
      <c r="A52" s="358">
        <v>113400001</v>
      </c>
      <c r="B52" s="358" t="s">
        <v>443</v>
      </c>
      <c r="C52" s="359">
        <v>10268519.32</v>
      </c>
      <c r="D52" s="359">
        <v>10268519.32</v>
      </c>
      <c r="E52" s="140"/>
      <c r="F52" s="140"/>
      <c r="G52" s="140"/>
      <c r="H52" s="142"/>
      <c r="I52" s="142"/>
    </row>
    <row r="53" spans="1:9" s="282" customFormat="1">
      <c r="A53" s="158"/>
      <c r="B53" s="158"/>
      <c r="C53" s="136"/>
      <c r="D53" s="140"/>
      <c r="E53" s="140"/>
      <c r="F53" s="140"/>
      <c r="G53" s="140"/>
      <c r="H53" s="142"/>
      <c r="I53" s="142"/>
    </row>
    <row r="54" spans="1:9" s="282" customFormat="1">
      <c r="A54" s="158"/>
      <c r="B54" s="158"/>
      <c r="C54" s="136"/>
      <c r="D54" s="140"/>
      <c r="E54" s="140"/>
      <c r="F54" s="140"/>
      <c r="G54" s="140"/>
      <c r="H54" s="142"/>
      <c r="I54" s="142"/>
    </row>
    <row r="55" spans="1:9" s="282" customFormat="1">
      <c r="A55" s="158"/>
      <c r="B55" s="158"/>
      <c r="C55" s="136"/>
      <c r="D55" s="140"/>
      <c r="E55" s="140"/>
      <c r="F55" s="140"/>
      <c r="G55" s="140"/>
      <c r="H55" s="142"/>
      <c r="I55" s="142"/>
    </row>
    <row r="56" spans="1:9" s="282" customFormat="1">
      <c r="A56" s="158"/>
      <c r="B56" s="158"/>
      <c r="C56" s="136"/>
      <c r="D56" s="140"/>
      <c r="E56" s="140"/>
      <c r="F56" s="140"/>
      <c r="G56" s="140"/>
      <c r="H56" s="142"/>
      <c r="I56" s="142"/>
    </row>
    <row r="57" spans="1:9" s="282" customFormat="1">
      <c r="A57" s="158"/>
      <c r="B57" s="158"/>
      <c r="C57" s="136"/>
      <c r="D57" s="140"/>
      <c r="E57" s="140"/>
      <c r="F57" s="140"/>
      <c r="G57" s="140"/>
      <c r="H57" s="142"/>
      <c r="I57" s="142"/>
    </row>
    <row r="58" spans="1:9" s="282" customFormat="1">
      <c r="A58" s="158"/>
      <c r="B58" s="158"/>
      <c r="C58" s="136"/>
      <c r="D58" s="140"/>
      <c r="E58" s="140"/>
      <c r="F58" s="140"/>
      <c r="G58" s="140"/>
      <c r="H58" s="142"/>
      <c r="I58" s="142"/>
    </row>
    <row r="59" spans="1:9" s="282" customFormat="1">
      <c r="A59" s="158"/>
      <c r="B59" s="158"/>
      <c r="C59" s="136"/>
      <c r="D59" s="140"/>
      <c r="E59" s="140"/>
      <c r="F59" s="140"/>
      <c r="G59" s="140"/>
      <c r="H59" s="142"/>
      <c r="I59" s="142"/>
    </row>
    <row r="60" spans="1:9" s="282" customFormat="1">
      <c r="A60" s="158"/>
      <c r="B60" s="158"/>
      <c r="C60" s="136"/>
      <c r="D60" s="140"/>
      <c r="E60" s="140"/>
      <c r="F60" s="140"/>
      <c r="G60" s="140"/>
      <c r="H60" s="142"/>
      <c r="I60" s="142"/>
    </row>
    <row r="61" spans="1:9" s="282" customFormat="1">
      <c r="A61" s="158"/>
      <c r="B61" s="158"/>
      <c r="C61" s="136"/>
      <c r="D61" s="140"/>
      <c r="E61" s="140"/>
      <c r="F61" s="140"/>
      <c r="G61" s="140"/>
      <c r="H61" s="142"/>
      <c r="I61" s="142"/>
    </row>
    <row r="62" spans="1:9" s="282" customFormat="1">
      <c r="A62" s="158"/>
      <c r="B62" s="158"/>
      <c r="C62" s="136"/>
      <c r="D62" s="140"/>
      <c r="E62" s="140"/>
      <c r="F62" s="140"/>
      <c r="G62" s="140"/>
      <c r="H62" s="142"/>
      <c r="I62" s="142"/>
    </row>
    <row r="63" spans="1:9" s="282" customFormat="1">
      <c r="A63" s="158"/>
      <c r="B63" s="158"/>
      <c r="C63" s="136"/>
      <c r="D63" s="140"/>
      <c r="E63" s="140"/>
      <c r="F63" s="140"/>
      <c r="G63" s="140"/>
      <c r="H63" s="142"/>
      <c r="I63" s="142"/>
    </row>
    <row r="64" spans="1:9" s="282" customFormat="1">
      <c r="A64" s="158"/>
      <c r="B64" s="158"/>
      <c r="C64" s="136"/>
      <c r="D64" s="140"/>
      <c r="E64" s="140"/>
      <c r="F64" s="140"/>
      <c r="G64" s="140"/>
      <c r="H64" s="142"/>
      <c r="I64" s="142"/>
    </row>
    <row r="65" spans="1:9" s="282" customFormat="1">
      <c r="A65" s="158"/>
      <c r="B65" s="158"/>
      <c r="C65" s="136"/>
      <c r="D65" s="140"/>
      <c r="E65" s="140"/>
      <c r="F65" s="140"/>
      <c r="G65" s="140"/>
      <c r="H65" s="142"/>
      <c r="I65" s="142"/>
    </row>
    <row r="66" spans="1:9" s="282" customFormat="1">
      <c r="A66" s="158"/>
      <c r="B66" s="158"/>
      <c r="C66" s="136"/>
      <c r="D66" s="140"/>
      <c r="E66" s="140"/>
      <c r="F66" s="140"/>
      <c r="G66" s="140"/>
      <c r="H66" s="142"/>
      <c r="I66" s="142"/>
    </row>
    <row r="67" spans="1:9" s="282" customFormat="1">
      <c r="A67" s="158"/>
      <c r="B67" s="158"/>
      <c r="C67" s="136"/>
      <c r="D67" s="140"/>
      <c r="E67" s="140"/>
      <c r="F67" s="140"/>
      <c r="G67" s="140"/>
      <c r="H67" s="142"/>
      <c r="I67" s="142"/>
    </row>
    <row r="68" spans="1:9" s="282" customFormat="1">
      <c r="A68" s="158"/>
      <c r="B68" s="158"/>
      <c r="C68" s="136"/>
      <c r="D68" s="140"/>
      <c r="E68" s="140"/>
      <c r="F68" s="140"/>
      <c r="G68" s="140"/>
      <c r="H68" s="142"/>
      <c r="I68" s="142"/>
    </row>
    <row r="69" spans="1:9" s="282" customFormat="1">
      <c r="A69" s="158"/>
      <c r="B69" s="158"/>
      <c r="C69" s="136"/>
      <c r="D69" s="140"/>
      <c r="E69" s="140"/>
      <c r="F69" s="140"/>
      <c r="G69" s="140"/>
      <c r="H69" s="142"/>
      <c r="I69" s="142"/>
    </row>
    <row r="70" spans="1:9" s="282" customFormat="1">
      <c r="A70" s="158"/>
      <c r="B70" s="158"/>
      <c r="C70" s="136"/>
      <c r="D70" s="140"/>
      <c r="E70" s="140"/>
      <c r="F70" s="140"/>
      <c r="G70" s="140"/>
      <c r="H70" s="142"/>
      <c r="I70" s="142"/>
    </row>
    <row r="71" spans="1:9" s="282" customFormat="1">
      <c r="A71" s="158"/>
      <c r="B71" s="158"/>
      <c r="C71" s="136"/>
      <c r="D71" s="140"/>
      <c r="E71" s="140"/>
      <c r="F71" s="140"/>
      <c r="G71" s="140"/>
      <c r="H71" s="142"/>
      <c r="I71" s="142"/>
    </row>
    <row r="72" spans="1:9" s="255" customFormat="1">
      <c r="A72" s="158"/>
      <c r="B72" s="158"/>
      <c r="C72" s="136"/>
      <c r="D72" s="140"/>
      <c r="E72" s="140"/>
      <c r="F72" s="140"/>
      <c r="G72" s="140"/>
      <c r="H72" s="142"/>
      <c r="I72" s="142"/>
    </row>
    <row r="73" spans="1:9" s="255" customFormat="1">
      <c r="A73" s="158"/>
      <c r="B73" s="158"/>
      <c r="C73" s="136"/>
      <c r="D73" s="140"/>
      <c r="E73" s="140"/>
      <c r="F73" s="140"/>
      <c r="G73" s="140"/>
      <c r="H73" s="142"/>
      <c r="I73" s="142"/>
    </row>
    <row r="74" spans="1:9" s="255" customFormat="1">
      <c r="A74" s="158"/>
      <c r="B74" s="158"/>
      <c r="C74" s="136"/>
      <c r="D74" s="140"/>
      <c r="E74" s="140"/>
      <c r="F74" s="140"/>
      <c r="G74" s="140"/>
      <c r="H74" s="142"/>
      <c r="I74" s="142"/>
    </row>
    <row r="75" spans="1:9" s="255" customFormat="1">
      <c r="A75" s="171"/>
      <c r="B75" s="171" t="s">
        <v>386</v>
      </c>
      <c r="C75" s="144">
        <f>SUM(C51:C74)</f>
        <v>11373270.120000001</v>
      </c>
      <c r="D75" s="144">
        <f>SUM(D51:D74)</f>
        <v>11373270.120000001</v>
      </c>
      <c r="E75" s="144">
        <f>SUM(E51:E74)</f>
        <v>0</v>
      </c>
      <c r="F75" s="144">
        <f>SUM(F51:F74)</f>
        <v>0</v>
      </c>
      <c r="G75" s="144">
        <f>SUM(G51:G74)</f>
        <v>0</v>
      </c>
      <c r="H75" s="144"/>
      <c r="I75" s="144"/>
    </row>
    <row r="76" spans="1:9" s="255" customFormat="1">
      <c r="C76" s="9"/>
      <c r="D76" s="9"/>
      <c r="E76" s="9"/>
      <c r="F76" s="9"/>
      <c r="G76" s="9"/>
    </row>
    <row r="77" spans="1:9" s="255" customFormat="1">
      <c r="C77" s="9"/>
      <c r="D77" s="9"/>
      <c r="E77" s="9"/>
      <c r="F77" s="9"/>
      <c r="G77" s="9"/>
    </row>
    <row r="78" spans="1:9" s="255" customFormat="1">
      <c r="A78" s="10" t="s">
        <v>267</v>
      </c>
      <c r="B78" s="11"/>
      <c r="C78" s="284"/>
      <c r="D78" s="9"/>
      <c r="E78" s="38"/>
      <c r="F78" s="38"/>
      <c r="G78" s="9"/>
      <c r="I78" s="54" t="s">
        <v>53</v>
      </c>
    </row>
    <row r="79" spans="1:9" s="255" customFormat="1">
      <c r="A79" s="39"/>
      <c r="B79" s="39"/>
      <c r="C79" s="38"/>
      <c r="D79" s="38"/>
      <c r="E79" s="38"/>
      <c r="F79" s="38"/>
      <c r="G79" s="9"/>
    </row>
    <row r="80" spans="1:9" s="255" customFormat="1">
      <c r="A80" s="15" t="s">
        <v>46</v>
      </c>
      <c r="B80" s="16" t="s">
        <v>47</v>
      </c>
      <c r="C80" s="40" t="s">
        <v>54</v>
      </c>
      <c r="D80" s="40" t="s">
        <v>55</v>
      </c>
      <c r="E80" s="40" t="s">
        <v>56</v>
      </c>
      <c r="F80" s="40" t="s">
        <v>57</v>
      </c>
      <c r="G80" s="41" t="s">
        <v>58</v>
      </c>
      <c r="H80" s="16" t="s">
        <v>59</v>
      </c>
      <c r="I80" s="16" t="s">
        <v>60</v>
      </c>
    </row>
    <row r="81" spans="1:11" s="255" customFormat="1">
      <c r="A81" s="158"/>
      <c r="B81" s="158"/>
      <c r="C81" s="136"/>
      <c r="D81" s="140"/>
      <c r="E81" s="140"/>
      <c r="F81" s="140"/>
      <c r="G81" s="140"/>
      <c r="H81" s="142"/>
      <c r="I81" s="142"/>
    </row>
    <row r="82" spans="1:11" s="255" customFormat="1">
      <c r="A82" s="158"/>
      <c r="B82" s="158"/>
      <c r="C82" s="136"/>
      <c r="D82" s="140"/>
      <c r="E82" s="140"/>
      <c r="F82" s="140"/>
      <c r="G82" s="140"/>
      <c r="H82" s="142"/>
      <c r="I82" s="142"/>
    </row>
    <row r="83" spans="1:11" s="255" customFormat="1">
      <c r="A83" s="158"/>
      <c r="B83" s="158"/>
      <c r="C83" s="136"/>
      <c r="D83" s="140"/>
      <c r="E83" s="140"/>
      <c r="F83" s="140"/>
      <c r="G83" s="140"/>
      <c r="H83" s="142"/>
      <c r="I83" s="142"/>
      <c r="K83" s="9"/>
    </row>
    <row r="84" spans="1:11" s="255" customFormat="1">
      <c r="A84" s="158"/>
      <c r="B84" s="158"/>
      <c r="C84" s="136"/>
      <c r="D84" s="140"/>
      <c r="E84" s="140"/>
      <c r="F84" s="140"/>
      <c r="G84" s="140"/>
      <c r="H84" s="142"/>
      <c r="I84" s="142"/>
      <c r="K84" s="9"/>
    </row>
    <row r="85" spans="1:11" s="255" customFormat="1">
      <c r="A85" s="171"/>
      <c r="B85" s="171" t="s">
        <v>268</v>
      </c>
      <c r="C85" s="144">
        <f>SUM(C81:C84)</f>
        <v>0</v>
      </c>
      <c r="D85" s="144">
        <f>SUM(D81:D84)</f>
        <v>0</v>
      </c>
      <c r="E85" s="144">
        <f>SUM(E81:E84)</f>
        <v>0</v>
      </c>
      <c r="F85" s="144">
        <f>SUM(F81:F84)</f>
        <v>0</v>
      </c>
      <c r="G85" s="144">
        <f>SUM(G81:G84)</f>
        <v>0</v>
      </c>
      <c r="H85" s="144"/>
      <c r="I85" s="144"/>
      <c r="K85" s="9"/>
    </row>
    <row r="86" spans="1:11" s="255" customFormat="1">
      <c r="C86" s="9"/>
      <c r="D86" s="9"/>
      <c r="E86" s="9"/>
      <c r="F86" s="9"/>
      <c r="G86" s="9"/>
    </row>
    <row r="87" spans="1:11" s="255" customFormat="1">
      <c r="C87" s="9"/>
      <c r="D87" s="9"/>
      <c r="E87" s="9"/>
      <c r="F87" s="9"/>
      <c r="G87" s="9"/>
    </row>
    <row r="88" spans="1:11" s="255" customFormat="1">
      <c r="A88" s="10" t="s">
        <v>269</v>
      </c>
      <c r="B88" s="11"/>
      <c r="C88" s="9"/>
      <c r="D88" s="9"/>
      <c r="E88" s="38"/>
      <c r="F88" s="38"/>
      <c r="G88" s="9"/>
      <c r="I88" s="54" t="s">
        <v>53</v>
      </c>
    </row>
    <row r="89" spans="1:11" s="255" customFormat="1">
      <c r="A89" s="39"/>
      <c r="B89" s="39"/>
      <c r="C89" s="38"/>
      <c r="D89" s="38"/>
      <c r="E89" s="38"/>
      <c r="F89" s="38"/>
      <c r="G89" s="9"/>
    </row>
    <row r="90" spans="1:11" s="255" customFormat="1">
      <c r="A90" s="15" t="s">
        <v>46</v>
      </c>
      <c r="B90" s="16" t="s">
        <v>47</v>
      </c>
      <c r="C90" s="40" t="s">
        <v>54</v>
      </c>
      <c r="D90" s="40" t="s">
        <v>55</v>
      </c>
      <c r="E90" s="40" t="s">
        <v>56</v>
      </c>
      <c r="F90" s="40" t="s">
        <v>57</v>
      </c>
      <c r="G90" s="41" t="s">
        <v>58</v>
      </c>
      <c r="H90" s="16" t="s">
        <v>59</v>
      </c>
      <c r="I90" s="16" t="s">
        <v>60</v>
      </c>
    </row>
    <row r="91" spans="1:11" s="255" customFormat="1">
      <c r="A91" s="158"/>
      <c r="B91" s="158"/>
      <c r="C91" s="136"/>
      <c r="D91" s="140"/>
      <c r="E91" s="140"/>
      <c r="F91" s="140"/>
      <c r="G91" s="140"/>
      <c r="H91" s="142"/>
      <c r="I91" s="142"/>
    </row>
    <row r="92" spans="1:11" s="255" customFormat="1">
      <c r="A92" s="158"/>
      <c r="B92" s="158"/>
      <c r="C92" s="136"/>
      <c r="D92" s="140"/>
      <c r="E92" s="140"/>
      <c r="F92" s="140"/>
      <c r="G92" s="140"/>
      <c r="H92" s="142"/>
      <c r="I92" s="142"/>
    </row>
    <row r="93" spans="1:11" s="255" customFormat="1">
      <c r="A93" s="158"/>
      <c r="B93" s="158"/>
      <c r="C93" s="136"/>
      <c r="D93" s="140"/>
      <c r="E93" s="140"/>
      <c r="F93" s="140"/>
      <c r="G93" s="140"/>
      <c r="H93" s="142"/>
      <c r="I93" s="142"/>
    </row>
    <row r="94" spans="1:11" s="255" customFormat="1">
      <c r="A94" s="158"/>
      <c r="B94" s="158"/>
      <c r="C94" s="136"/>
      <c r="D94" s="140"/>
      <c r="E94" s="140"/>
      <c r="F94" s="140"/>
      <c r="G94" s="140"/>
      <c r="H94" s="142"/>
      <c r="I94" s="142"/>
    </row>
    <row r="95" spans="1:11" s="255" customFormat="1">
      <c r="A95" s="171"/>
      <c r="B95" s="171" t="s">
        <v>270</v>
      </c>
      <c r="C95" s="144">
        <f>SUM(C91:C94)</f>
        <v>0</v>
      </c>
      <c r="D95" s="144">
        <f>SUM(D91:D94)</f>
        <v>0</v>
      </c>
      <c r="E95" s="144">
        <f>SUM(E91:E94)</f>
        <v>0</v>
      </c>
      <c r="F95" s="144">
        <f>SUM(F91:F94)</f>
        <v>0</v>
      </c>
      <c r="G95" s="144">
        <f>SUM(G91:G94)</f>
        <v>0</v>
      </c>
      <c r="H95" s="144"/>
      <c r="I95" s="144"/>
    </row>
    <row r="96" spans="1:11" s="255" customFormat="1">
      <c r="C96" s="9"/>
      <c r="D96" s="9"/>
      <c r="E96" s="9"/>
      <c r="F96" s="9"/>
      <c r="G96" s="9"/>
    </row>
    <row r="97" spans="1:11" s="255" customFormat="1">
      <c r="C97" s="9"/>
      <c r="D97" s="9"/>
      <c r="E97" s="9"/>
      <c r="F97" s="9"/>
      <c r="G97" s="9"/>
    </row>
    <row r="98" spans="1:11" s="255" customFormat="1">
      <c r="A98" s="10" t="s">
        <v>271</v>
      </c>
      <c r="B98" s="11"/>
      <c r="C98" s="9"/>
      <c r="D98" s="9"/>
      <c r="E98" s="38"/>
      <c r="F98" s="38"/>
      <c r="G98" s="9"/>
      <c r="I98" s="54" t="s">
        <v>53</v>
      </c>
    </row>
    <row r="99" spans="1:11" s="255" customFormat="1">
      <c r="A99" s="39"/>
      <c r="B99" s="39"/>
      <c r="C99" s="38"/>
      <c r="D99" s="38"/>
      <c r="E99" s="38"/>
      <c r="F99" s="38"/>
      <c r="G99" s="9"/>
    </row>
    <row r="100" spans="1:11" s="255" customFormat="1">
      <c r="A100" s="15" t="s">
        <v>46</v>
      </c>
      <c r="B100" s="16" t="s">
        <v>47</v>
      </c>
      <c r="C100" s="40" t="s">
        <v>54</v>
      </c>
      <c r="D100" s="40" t="s">
        <v>55</v>
      </c>
      <c r="E100" s="40" t="s">
        <v>56</v>
      </c>
      <c r="F100" s="40" t="s">
        <v>57</v>
      </c>
      <c r="G100" s="41" t="s">
        <v>58</v>
      </c>
      <c r="H100" s="16" t="s">
        <v>59</v>
      </c>
      <c r="I100" s="16" t="s">
        <v>60</v>
      </c>
    </row>
    <row r="101" spans="1:11" s="255" customFormat="1">
      <c r="A101" s="158"/>
      <c r="B101" s="158"/>
      <c r="C101" s="136"/>
      <c r="D101" s="140"/>
      <c r="E101" s="140"/>
      <c r="F101" s="140"/>
      <c r="G101" s="140"/>
      <c r="H101" s="142"/>
      <c r="I101" s="142"/>
      <c r="K101" s="9"/>
    </row>
    <row r="102" spans="1:11" s="255" customFormat="1">
      <c r="A102" s="158"/>
      <c r="B102" s="158"/>
      <c r="C102" s="136"/>
      <c r="D102" s="140"/>
      <c r="E102" s="140"/>
      <c r="F102" s="140"/>
      <c r="G102" s="140"/>
      <c r="H102" s="142"/>
      <c r="I102" s="142"/>
      <c r="K102" s="9"/>
    </row>
    <row r="103" spans="1:11" s="255" customFormat="1">
      <c r="A103" s="158"/>
      <c r="B103" s="158"/>
      <c r="C103" s="136"/>
      <c r="D103" s="140"/>
      <c r="E103" s="140"/>
      <c r="F103" s="140"/>
      <c r="G103" s="140"/>
      <c r="H103" s="142"/>
      <c r="I103" s="142"/>
    </row>
    <row r="104" spans="1:11" s="255" customFormat="1">
      <c r="A104" s="158"/>
      <c r="B104" s="158"/>
      <c r="C104" s="136"/>
      <c r="D104" s="140"/>
      <c r="E104" s="140"/>
      <c r="F104" s="140"/>
      <c r="G104" s="140"/>
      <c r="H104" s="142"/>
      <c r="I104" s="142"/>
    </row>
    <row r="105" spans="1:11" s="255" customFormat="1">
      <c r="A105" s="171"/>
      <c r="B105" s="171" t="s">
        <v>272</v>
      </c>
      <c r="C105" s="144">
        <f>SUM(C101:C104)</f>
        <v>0</v>
      </c>
      <c r="D105" s="144">
        <f>SUM(D101:D104)</f>
        <v>0</v>
      </c>
      <c r="E105" s="144">
        <f>SUM(E101:E104)</f>
        <v>0</v>
      </c>
      <c r="F105" s="144">
        <f>SUM(F101:F104)</f>
        <v>0</v>
      </c>
      <c r="G105" s="144">
        <f>SUM(G101:G104)</f>
        <v>0</v>
      </c>
      <c r="H105" s="144"/>
      <c r="I105" s="144"/>
    </row>
    <row r="106" spans="1:11" s="255" customFormat="1">
      <c r="C106" s="9"/>
      <c r="D106" s="9"/>
      <c r="E106" s="9"/>
      <c r="F106" s="9"/>
      <c r="G106" s="9"/>
    </row>
    <row r="107" spans="1:11" s="255" customFormat="1">
      <c r="C107" s="9"/>
      <c r="D107" s="9"/>
      <c r="E107" s="9"/>
      <c r="F107" s="9"/>
      <c r="G107" s="9"/>
    </row>
    <row r="108" spans="1:11" s="255" customFormat="1">
      <c r="A108" s="10" t="s">
        <v>273</v>
      </c>
      <c r="B108" s="11"/>
      <c r="C108" s="9"/>
      <c r="D108" s="9"/>
      <c r="E108" s="38"/>
      <c r="F108" s="38"/>
      <c r="G108" s="9"/>
      <c r="I108" s="54" t="s">
        <v>53</v>
      </c>
    </row>
    <row r="109" spans="1:11" s="255" customFormat="1">
      <c r="A109" s="39"/>
      <c r="B109" s="39"/>
      <c r="C109" s="38"/>
      <c r="D109" s="38"/>
      <c r="E109" s="38"/>
      <c r="F109" s="38"/>
      <c r="G109" s="9"/>
    </row>
    <row r="110" spans="1:11" s="255" customFormat="1">
      <c r="A110" s="15" t="s">
        <v>46</v>
      </c>
      <c r="B110" s="16" t="s">
        <v>47</v>
      </c>
      <c r="C110" s="40" t="s">
        <v>54</v>
      </c>
      <c r="D110" s="40" t="s">
        <v>55</v>
      </c>
      <c r="E110" s="40" t="s">
        <v>56</v>
      </c>
      <c r="F110" s="40" t="s">
        <v>57</v>
      </c>
      <c r="G110" s="41" t="s">
        <v>58</v>
      </c>
      <c r="H110" s="16" t="s">
        <v>59</v>
      </c>
      <c r="I110" s="16" t="s">
        <v>60</v>
      </c>
    </row>
    <row r="111" spans="1:11" s="255" customFormat="1">
      <c r="A111" s="158"/>
      <c r="B111" s="158"/>
      <c r="C111" s="136"/>
      <c r="D111" s="140"/>
      <c r="E111" s="140"/>
      <c r="F111" s="140"/>
      <c r="G111" s="140"/>
      <c r="H111" s="142"/>
      <c r="I111" s="142"/>
    </row>
    <row r="112" spans="1:11" s="255" customFormat="1">
      <c r="A112" s="158"/>
      <c r="B112" s="158"/>
      <c r="C112" s="136"/>
      <c r="D112" s="140"/>
      <c r="E112" s="140"/>
      <c r="F112" s="140"/>
      <c r="G112" s="140"/>
      <c r="H112" s="142"/>
      <c r="I112" s="142"/>
    </row>
    <row r="113" spans="1:9" s="255" customFormat="1">
      <c r="A113" s="158"/>
      <c r="B113" s="158"/>
      <c r="C113" s="136"/>
      <c r="D113" s="140"/>
      <c r="E113" s="140"/>
      <c r="F113" s="140"/>
      <c r="G113" s="140"/>
      <c r="H113" s="142"/>
      <c r="I113" s="142"/>
    </row>
    <row r="114" spans="1:9" s="255" customFormat="1">
      <c r="A114" s="158"/>
      <c r="B114" s="158"/>
      <c r="C114" s="136"/>
      <c r="D114" s="140"/>
      <c r="E114" s="140"/>
      <c r="F114" s="140"/>
      <c r="G114" s="140"/>
      <c r="H114" s="142"/>
      <c r="I114" s="142"/>
    </row>
    <row r="115" spans="1:9" s="255" customFormat="1">
      <c r="A115" s="171"/>
      <c r="B115" s="171" t="s">
        <v>274</v>
      </c>
      <c r="C115" s="144">
        <f>SUM(C111:C114)</f>
        <v>0</v>
      </c>
      <c r="D115" s="144">
        <f>SUM(D111:D114)</f>
        <v>0</v>
      </c>
      <c r="E115" s="144">
        <f>SUM(E111:E114)</f>
        <v>0</v>
      </c>
      <c r="F115" s="144">
        <f>SUM(F111:F114)</f>
        <v>0</v>
      </c>
      <c r="G115" s="144">
        <f>SUM(G111:G114)</f>
        <v>0</v>
      </c>
      <c r="H115" s="144"/>
      <c r="I115" s="144"/>
    </row>
    <row r="116" spans="1:9" s="255" customFormat="1">
      <c r="C116" s="9"/>
      <c r="D116" s="9"/>
      <c r="E116" s="9"/>
      <c r="F116" s="9"/>
      <c r="G116" s="9"/>
    </row>
    <row r="117" spans="1:9" s="255" customFormat="1">
      <c r="C117" s="9"/>
      <c r="D117" s="9"/>
      <c r="E117" s="9"/>
      <c r="F117" s="9"/>
      <c r="G117" s="9"/>
    </row>
    <row r="118" spans="1:9" s="255" customFormat="1">
      <c r="C118" s="9"/>
      <c r="D118" s="9"/>
      <c r="E118" s="9"/>
      <c r="F118" s="9"/>
      <c r="G118" s="9"/>
    </row>
    <row r="119" spans="1:9" s="255" customFormat="1">
      <c r="C119" s="9"/>
      <c r="D119" s="9"/>
      <c r="E119" s="9"/>
      <c r="F119" s="9"/>
      <c r="G119" s="9"/>
    </row>
    <row r="120" spans="1:9" s="255" customFormat="1">
      <c r="C120" s="9"/>
      <c r="D120" s="9"/>
      <c r="E120" s="9"/>
      <c r="F120" s="9"/>
      <c r="G120" s="9"/>
    </row>
    <row r="121" spans="1:9" s="255" customFormat="1">
      <c r="C121" s="9"/>
      <c r="D121" s="9"/>
      <c r="E121" s="9"/>
      <c r="F121" s="9"/>
      <c r="G121" s="9"/>
    </row>
    <row r="122" spans="1:9" s="255" customFormat="1">
      <c r="C122" s="9"/>
      <c r="D122" s="9"/>
      <c r="E122" s="9"/>
      <c r="F122" s="9"/>
      <c r="G122" s="9"/>
    </row>
    <row r="123" spans="1:9" s="255" customFormat="1">
      <c r="C123" s="9"/>
      <c r="D123" s="9"/>
      <c r="E123" s="9"/>
      <c r="F123" s="9"/>
      <c r="G123" s="9"/>
    </row>
    <row r="124" spans="1:9" s="255" customFormat="1">
      <c r="C124" s="9"/>
      <c r="D124" s="9"/>
      <c r="E124" s="9"/>
      <c r="F124" s="9"/>
      <c r="G124" s="9"/>
    </row>
    <row r="125" spans="1:9" s="255" customFormat="1">
      <c r="C125" s="9"/>
      <c r="D125" s="9"/>
      <c r="E125" s="9"/>
      <c r="F125" s="9"/>
      <c r="G125" s="9"/>
    </row>
    <row r="126" spans="1:9" s="255" customFormat="1">
      <c r="C126" s="9"/>
      <c r="D126" s="9"/>
      <c r="E126" s="9"/>
      <c r="F126" s="9"/>
      <c r="G126" s="9"/>
    </row>
    <row r="127" spans="1:9" s="255" customFormat="1">
      <c r="C127" s="9"/>
      <c r="D127" s="9"/>
      <c r="E127" s="9"/>
      <c r="F127" s="9"/>
      <c r="G127" s="9"/>
    </row>
    <row r="128" spans="1:9" s="255" customFormat="1">
      <c r="C128" s="9"/>
      <c r="D128" s="9"/>
      <c r="E128" s="9"/>
      <c r="F128" s="9"/>
      <c r="G128" s="9"/>
    </row>
    <row r="129" spans="3:7" s="255" customFormat="1">
      <c r="C129" s="9"/>
      <c r="D129" s="9"/>
      <c r="E129" s="9"/>
      <c r="F129" s="9"/>
      <c r="G129" s="9"/>
    </row>
    <row r="130" spans="3:7" s="255" customFormat="1">
      <c r="C130" s="9"/>
      <c r="D130" s="9"/>
      <c r="E130" s="9"/>
      <c r="F130" s="9"/>
      <c r="G130" s="9"/>
    </row>
    <row r="131" spans="3:7" s="255" customFormat="1">
      <c r="C131" s="9"/>
      <c r="D131" s="9"/>
      <c r="E131" s="9"/>
      <c r="F131" s="9"/>
      <c r="G131" s="9"/>
    </row>
    <row r="132" spans="3:7" s="255" customFormat="1">
      <c r="C132" s="9"/>
      <c r="D132" s="9"/>
      <c r="E132" s="9"/>
      <c r="F132" s="9"/>
      <c r="G132" s="9"/>
    </row>
    <row r="133" spans="3:7" s="255" customFormat="1">
      <c r="C133" s="9"/>
      <c r="D133" s="9"/>
      <c r="E133" s="9"/>
      <c r="F133" s="9"/>
      <c r="G133" s="9"/>
    </row>
    <row r="134" spans="3:7" s="255" customFormat="1">
      <c r="C134" s="9"/>
      <c r="D134" s="9"/>
      <c r="E134" s="9"/>
      <c r="F134" s="9"/>
      <c r="G134" s="9"/>
    </row>
    <row r="135" spans="3:7" s="255" customFormat="1">
      <c r="C135" s="9"/>
      <c r="D135" s="9"/>
      <c r="E135" s="9"/>
      <c r="F135" s="9"/>
      <c r="G135" s="9"/>
    </row>
    <row r="136" spans="3:7" s="255" customFormat="1">
      <c r="C136" s="9"/>
      <c r="D136" s="9"/>
      <c r="E136" s="9"/>
      <c r="F136" s="9"/>
      <c r="G136" s="9"/>
    </row>
    <row r="137" spans="3:7" s="255" customFormat="1">
      <c r="C137" s="9"/>
      <c r="D137" s="9"/>
      <c r="E137" s="9"/>
      <c r="F137" s="9"/>
      <c r="G137" s="9"/>
    </row>
    <row r="138" spans="3:7" s="255" customFormat="1">
      <c r="C138" s="9"/>
      <c r="D138" s="9"/>
      <c r="E138" s="9"/>
      <c r="F138" s="9"/>
      <c r="G138" s="9"/>
    </row>
    <row r="139" spans="3:7" s="255" customFormat="1">
      <c r="C139" s="9"/>
      <c r="D139" s="9"/>
      <c r="E139" s="9"/>
      <c r="F139" s="9"/>
      <c r="G139" s="9"/>
    </row>
    <row r="140" spans="3:7" s="255" customFormat="1">
      <c r="C140" s="9"/>
      <c r="D140" s="9"/>
      <c r="E140" s="9"/>
      <c r="F140" s="9"/>
      <c r="G140" s="9"/>
    </row>
    <row r="141" spans="3:7" s="255" customFormat="1">
      <c r="C141" s="9"/>
      <c r="D141" s="9"/>
      <c r="E141" s="9"/>
      <c r="F141" s="9"/>
      <c r="G141" s="9"/>
    </row>
    <row r="142" spans="3:7" s="255" customFormat="1">
      <c r="C142" s="9"/>
      <c r="D142" s="9"/>
      <c r="E142" s="9"/>
      <c r="F142" s="9"/>
      <c r="G142" s="9"/>
    </row>
    <row r="143" spans="3:7" s="255" customFormat="1">
      <c r="C143" s="9"/>
      <c r="D143" s="9"/>
      <c r="E143" s="9"/>
      <c r="F143" s="9"/>
      <c r="G143" s="9"/>
    </row>
    <row r="144" spans="3:7" s="255" customFormat="1">
      <c r="C144" s="9"/>
      <c r="D144" s="9"/>
      <c r="E144" s="9"/>
      <c r="F144" s="9"/>
      <c r="G144" s="9"/>
    </row>
    <row r="145" spans="3:7" s="255" customFormat="1">
      <c r="C145" s="9"/>
      <c r="D145" s="9"/>
      <c r="E145" s="9"/>
      <c r="F145" s="9"/>
      <c r="G145" s="9"/>
    </row>
    <row r="146" spans="3:7" s="255" customFormat="1">
      <c r="C146" s="9"/>
      <c r="D146" s="9"/>
      <c r="E146" s="9"/>
      <c r="F146" s="9"/>
      <c r="G146" s="9"/>
    </row>
    <row r="147" spans="3:7" s="255" customFormat="1">
      <c r="C147" s="9"/>
      <c r="D147" s="9"/>
      <c r="E147" s="9"/>
      <c r="F147" s="9"/>
      <c r="G147" s="9"/>
    </row>
    <row r="148" spans="3:7" s="255" customFormat="1">
      <c r="C148" s="9"/>
      <c r="D148" s="9"/>
      <c r="E148" s="9"/>
      <c r="F148" s="9"/>
      <c r="G148" s="9"/>
    </row>
    <row r="149" spans="3:7" s="255" customFormat="1">
      <c r="C149" s="9"/>
      <c r="D149" s="9"/>
      <c r="E149" s="9"/>
      <c r="F149" s="9"/>
      <c r="G149" s="9"/>
    </row>
    <row r="150" spans="3:7" s="255" customFormat="1">
      <c r="C150" s="9"/>
      <c r="D150" s="9"/>
      <c r="E150" s="9"/>
      <c r="F150" s="9"/>
      <c r="G150" s="9"/>
    </row>
    <row r="151" spans="3:7" s="255" customFormat="1">
      <c r="C151" s="9"/>
      <c r="D151" s="9"/>
      <c r="E151" s="9"/>
      <c r="F151" s="9"/>
      <c r="G151" s="9"/>
    </row>
    <row r="152" spans="3:7" s="255" customFormat="1">
      <c r="C152" s="9"/>
      <c r="D152" s="9"/>
      <c r="E152" s="9"/>
      <c r="F152" s="9"/>
      <c r="G152" s="9"/>
    </row>
    <row r="153" spans="3:7" s="255" customFormat="1">
      <c r="C153" s="9"/>
      <c r="D153" s="9"/>
      <c r="E153" s="9"/>
      <c r="F153" s="9"/>
      <c r="G153" s="9"/>
    </row>
    <row r="154" spans="3:7" s="255" customFormat="1">
      <c r="C154" s="9"/>
      <c r="D154" s="9"/>
      <c r="E154" s="9"/>
      <c r="F154" s="9"/>
      <c r="G154" s="9"/>
    </row>
    <row r="155" spans="3:7" s="255" customFormat="1">
      <c r="C155" s="9"/>
      <c r="D155" s="9"/>
      <c r="E155" s="9"/>
      <c r="F155" s="9"/>
      <c r="G155" s="9"/>
    </row>
    <row r="156" spans="3:7" s="255" customFormat="1">
      <c r="C156" s="9"/>
      <c r="D156" s="9"/>
      <c r="E156" s="9"/>
      <c r="F156" s="9"/>
      <c r="G156" s="9"/>
    </row>
    <row r="157" spans="3:7" s="255" customFormat="1">
      <c r="C157" s="9"/>
      <c r="D157" s="9"/>
      <c r="E157" s="9"/>
      <c r="F157" s="9"/>
      <c r="G157" s="9"/>
    </row>
    <row r="158" spans="3:7" s="255" customFormat="1">
      <c r="C158" s="9"/>
      <c r="D158" s="9"/>
      <c r="E158" s="9"/>
      <c r="F158" s="9"/>
      <c r="G158" s="9"/>
    </row>
    <row r="159" spans="3:7" s="255" customFormat="1">
      <c r="C159" s="9"/>
      <c r="D159" s="9"/>
      <c r="E159" s="9"/>
      <c r="F159" s="9"/>
      <c r="G159" s="9"/>
    </row>
    <row r="160" spans="3:7" s="255" customFormat="1">
      <c r="C160" s="9"/>
      <c r="D160" s="9"/>
      <c r="E160" s="9"/>
      <c r="F160" s="9"/>
      <c r="G160" s="9"/>
    </row>
    <row r="161" spans="3:7" s="255" customFormat="1">
      <c r="C161" s="9"/>
      <c r="D161" s="9"/>
      <c r="E161" s="9"/>
      <c r="F161" s="9"/>
      <c r="G161" s="9"/>
    </row>
    <row r="162" spans="3:7" s="255" customFormat="1">
      <c r="C162" s="9"/>
      <c r="D162" s="9"/>
      <c r="E162" s="9"/>
      <c r="F162" s="9"/>
      <c r="G162" s="9"/>
    </row>
    <row r="163" spans="3:7" s="255" customFormat="1">
      <c r="C163" s="9"/>
      <c r="D163" s="9"/>
      <c r="E163" s="9"/>
      <c r="F163" s="9"/>
      <c r="G163" s="9"/>
    </row>
    <row r="164" spans="3:7" s="255" customFormat="1">
      <c r="C164" s="9"/>
      <c r="D164" s="9"/>
      <c r="E164" s="9"/>
      <c r="F164" s="9"/>
      <c r="G164" s="9"/>
    </row>
    <row r="165" spans="3:7" s="255" customFormat="1">
      <c r="C165" s="9"/>
      <c r="D165" s="9"/>
      <c r="E165" s="9"/>
      <c r="F165" s="9"/>
      <c r="G165" s="9"/>
    </row>
    <row r="166" spans="3:7" s="255" customFormat="1">
      <c r="C166" s="9"/>
      <c r="D166" s="9"/>
      <c r="E166" s="9"/>
      <c r="F166" s="9"/>
      <c r="G166" s="9"/>
    </row>
    <row r="167" spans="3:7" s="255" customFormat="1">
      <c r="C167" s="9"/>
      <c r="D167" s="9"/>
      <c r="E167" s="9"/>
      <c r="F167" s="9"/>
      <c r="G167" s="9"/>
    </row>
    <row r="168" spans="3:7" s="255" customFormat="1">
      <c r="C168" s="9"/>
      <c r="D168" s="9"/>
      <c r="E168" s="9"/>
      <c r="F168" s="9"/>
      <c r="G168" s="9"/>
    </row>
    <row r="169" spans="3:7" s="255" customFormat="1">
      <c r="C169" s="9"/>
      <c r="D169" s="9"/>
      <c r="E169" s="9"/>
      <c r="F169" s="9"/>
      <c r="G169" s="9"/>
    </row>
    <row r="170" spans="3:7" s="255" customFormat="1">
      <c r="C170" s="9"/>
      <c r="D170" s="9"/>
      <c r="E170" s="9"/>
      <c r="F170" s="9"/>
      <c r="G170" s="9"/>
    </row>
    <row r="171" spans="3:7" s="255" customFormat="1">
      <c r="C171" s="9"/>
      <c r="D171" s="9"/>
      <c r="E171" s="9"/>
      <c r="F171" s="9"/>
      <c r="G171" s="9"/>
    </row>
    <row r="172" spans="3:7" s="255" customFormat="1">
      <c r="C172" s="9"/>
      <c r="D172" s="9"/>
      <c r="E172" s="9"/>
      <c r="F172" s="9"/>
      <c r="G172" s="9"/>
    </row>
    <row r="173" spans="3:7" s="255" customFormat="1">
      <c r="C173" s="9"/>
      <c r="D173" s="9"/>
      <c r="E173" s="9"/>
      <c r="F173" s="9"/>
      <c r="G173" s="9"/>
    </row>
    <row r="174" spans="3:7" s="255" customFormat="1">
      <c r="C174" s="9"/>
      <c r="D174" s="9"/>
      <c r="E174" s="9"/>
      <c r="F174" s="9"/>
      <c r="G174" s="9"/>
    </row>
    <row r="175" spans="3:7" s="255" customFormat="1">
      <c r="C175" s="9"/>
      <c r="D175" s="9"/>
      <c r="E175" s="9"/>
      <c r="F175" s="9"/>
      <c r="G175" s="9"/>
    </row>
    <row r="176" spans="3:7" s="255" customFormat="1">
      <c r="C176" s="9"/>
      <c r="D176" s="9"/>
      <c r="E176" s="9"/>
      <c r="F176" s="9"/>
      <c r="G176" s="9"/>
    </row>
    <row r="177" spans="3:7" s="255" customFormat="1">
      <c r="C177" s="9"/>
      <c r="D177" s="9"/>
      <c r="E177" s="9"/>
      <c r="F177" s="9"/>
      <c r="G177" s="9"/>
    </row>
    <row r="178" spans="3:7" s="255" customFormat="1">
      <c r="C178" s="9"/>
      <c r="D178" s="9"/>
      <c r="E178" s="9"/>
      <c r="F178" s="9"/>
      <c r="G178" s="9"/>
    </row>
    <row r="179" spans="3:7" s="255" customFormat="1">
      <c r="C179" s="9"/>
      <c r="D179" s="9"/>
      <c r="E179" s="9"/>
      <c r="F179" s="9"/>
      <c r="G179" s="9"/>
    </row>
    <row r="180" spans="3:7" s="255" customFormat="1">
      <c r="C180" s="9"/>
      <c r="D180" s="9"/>
      <c r="E180" s="9"/>
      <c r="F180" s="9"/>
      <c r="G180" s="9"/>
    </row>
    <row r="181" spans="3:7" s="255" customFormat="1">
      <c r="C181" s="9"/>
      <c r="D181" s="9"/>
      <c r="E181" s="9"/>
      <c r="F181" s="9"/>
      <c r="G181" s="9"/>
    </row>
    <row r="182" spans="3:7" s="255" customFormat="1">
      <c r="C182" s="9"/>
      <c r="D182" s="9"/>
      <c r="E182" s="9"/>
      <c r="F182" s="9"/>
      <c r="G182" s="9"/>
    </row>
    <row r="183" spans="3:7" s="255" customFormat="1">
      <c r="C183" s="9"/>
      <c r="D183" s="9"/>
      <c r="E183" s="9"/>
      <c r="F183" s="9"/>
      <c r="G183" s="9"/>
    </row>
    <row r="184" spans="3:7" s="255" customFormat="1">
      <c r="C184" s="9"/>
      <c r="D184" s="9"/>
      <c r="E184" s="9"/>
      <c r="F184" s="9"/>
      <c r="G184" s="9"/>
    </row>
    <row r="185" spans="3:7" s="255" customFormat="1">
      <c r="C185" s="9"/>
      <c r="D185" s="9"/>
      <c r="E185" s="9"/>
      <c r="F185" s="9"/>
      <c r="G185" s="9"/>
    </row>
    <row r="186" spans="3:7" s="255" customFormat="1">
      <c r="C186" s="9"/>
      <c r="D186" s="9"/>
      <c r="E186" s="9"/>
      <c r="F186" s="9"/>
      <c r="G186" s="9"/>
    </row>
    <row r="187" spans="3:7" s="255" customFormat="1">
      <c r="C187" s="9"/>
      <c r="D187" s="9"/>
      <c r="E187" s="9"/>
      <c r="F187" s="9"/>
      <c r="G187" s="9"/>
    </row>
    <row r="188" spans="3:7" s="255" customFormat="1">
      <c r="C188" s="9"/>
      <c r="D188" s="9"/>
      <c r="E188" s="9"/>
      <c r="F188" s="9"/>
      <c r="G188" s="9"/>
    </row>
    <row r="189" spans="3:7" s="255" customFormat="1">
      <c r="C189" s="9"/>
      <c r="D189" s="9"/>
      <c r="E189" s="9"/>
      <c r="F189" s="9"/>
      <c r="G189" s="9"/>
    </row>
    <row r="190" spans="3:7" s="255" customFormat="1">
      <c r="C190" s="9"/>
      <c r="D190" s="9"/>
      <c r="E190" s="9"/>
      <c r="F190" s="9"/>
      <c r="G190" s="9"/>
    </row>
    <row r="191" spans="3:7" s="255" customFormat="1">
      <c r="C191" s="9"/>
      <c r="D191" s="9"/>
      <c r="E191" s="9"/>
      <c r="F191" s="9"/>
      <c r="G191" s="9"/>
    </row>
    <row r="192" spans="3:7" s="255" customFormat="1">
      <c r="C192" s="9"/>
      <c r="D192" s="9"/>
      <c r="E192" s="9"/>
      <c r="F192" s="9"/>
      <c r="G192" s="9"/>
    </row>
    <row r="193" spans="1:8" s="255" customFormat="1">
      <c r="C193" s="9"/>
      <c r="D193" s="9"/>
      <c r="E193" s="9"/>
      <c r="F193" s="9"/>
      <c r="G193" s="9"/>
    </row>
    <row r="194" spans="1:8" s="255" customFormat="1">
      <c r="C194" s="9"/>
      <c r="D194" s="9"/>
      <c r="E194" s="9"/>
      <c r="F194" s="9"/>
      <c r="G194" s="9"/>
    </row>
    <row r="195" spans="1:8" s="255" customFormat="1">
      <c r="C195" s="9"/>
      <c r="D195" s="9"/>
      <c r="E195" s="9"/>
      <c r="F195" s="9"/>
      <c r="G195" s="9"/>
    </row>
    <row r="196" spans="1:8">
      <c r="A196" s="42"/>
      <c r="B196" s="42"/>
      <c r="C196" s="43"/>
      <c r="D196" s="43"/>
      <c r="E196" s="43"/>
      <c r="F196" s="43"/>
      <c r="G196" s="43"/>
      <c r="H196" s="42"/>
    </row>
    <row r="197" spans="1:8">
      <c r="A197" s="256"/>
      <c r="B197" s="257"/>
    </row>
    <row r="198" spans="1:8">
      <c r="A198" s="256"/>
      <c r="B198" s="257"/>
    </row>
    <row r="199" spans="1:8">
      <c r="A199" s="256"/>
      <c r="B199" s="257"/>
    </row>
    <row r="200" spans="1:8">
      <c r="A200" s="256"/>
      <c r="B200" s="257"/>
    </row>
    <row r="201" spans="1:8">
      <c r="A201" s="256"/>
      <c r="B201" s="257"/>
    </row>
  </sheetData>
  <dataValidations count="9">
    <dataValidation allowBlank="1" showInputMessage="1" showErrorMessage="1" prompt="Indicar si el deudor ya sobrepasó el plazo estipulado para pago, 90, 180 o 365 días." sqref="I7 I20 I50 I80 I90 I100 I110 I30 I40"/>
    <dataValidation allowBlank="1" showInputMessage="1" showErrorMessage="1" prompt="Informar sobre caraterísticas cualitativas de la cuenta, ejemplo: acciones implementadas para su recuperación, causas de la demora en su recuperación." sqref="H7 H20 H50 H80 H90 H100 H110 H30 H40"/>
    <dataValidation allowBlank="1" showInputMessage="1" showErrorMessage="1" prompt="Importe de la cuentas por cobrar con vencimiento mayor a 365 días." sqref="G7 G20 G50 G80 G90 G100 G110 G30 G40"/>
    <dataValidation allowBlank="1" showInputMessage="1" showErrorMessage="1" prompt="Importe de la cuentas por cobrar con fecha de vencimiento de 181 a 365 días." sqref="F7 F20 F50 F80 F90 F100 F110 F30 F40"/>
    <dataValidation allowBlank="1" showInputMessage="1" showErrorMessage="1" prompt="Importe de la cuentas por cobrar con fecha de vencimiento de 91 a 180 días." sqref="E7 E20 E50 E80 E90 E100 E110 E30 E40"/>
    <dataValidation allowBlank="1" showInputMessage="1" showErrorMessage="1" prompt="Importe de la cuentas por cobrar con fecha de vencimiento de 1 a 90 días." sqref="D7 D20 D50 D80 D90 D100 D110 D30 D40"/>
    <dataValidation allowBlank="1" showInputMessage="1" showErrorMessage="1" prompt="Corresponde al nombre o descripción de la cuenta de acuerdo al Plan de Cuentas emitido por el CONAC." sqref="B7 B20 B50 B80 B90 B100 B110 B30 B40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7 A20 A30 A40 A50 A80 A90 A100 A110"/>
    <dataValidation allowBlank="1" showInputMessage="1" showErrorMessage="1" prompt="Saldo final del periodo de la información financiera trimestral presentada, el cual debe coincidir con la suma de las columnas de 90, 180, 365 y más de 365 días." sqref="C7 C20 C30 C40 C50 C80 C90 C100 C110"/>
  </dataValidations>
  <pageMargins left="0.7" right="0.7" top="0.75" bottom="0.75" header="0.3" footer="0.3"/>
  <pageSetup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>
      <selection activeCell="D17" sqref="D17"/>
    </sheetView>
  </sheetViews>
  <sheetFormatPr baseColWidth="10" defaultRowHeight="11.25"/>
  <cols>
    <col min="1" max="1" width="20.7109375" style="70" customWidth="1"/>
    <col min="2" max="7" width="11.42578125" style="70"/>
    <col min="8" max="8" width="17.7109375" style="70" customWidth="1"/>
    <col min="9" max="16384" width="11.42578125" style="70"/>
  </cols>
  <sheetData>
    <row r="1" spans="1:17">
      <c r="A1" s="3" t="s">
        <v>43</v>
      </c>
      <c r="B1" s="3"/>
      <c r="C1" s="3"/>
      <c r="D1" s="3"/>
      <c r="E1" s="3"/>
      <c r="F1" s="3"/>
      <c r="G1" s="3"/>
      <c r="H1" s="7"/>
    </row>
    <row r="2" spans="1:17">
      <c r="A2" s="3" t="s">
        <v>199</v>
      </c>
      <c r="B2" s="3"/>
      <c r="C2" s="3"/>
      <c r="D2" s="3"/>
      <c r="E2" s="3"/>
      <c r="F2" s="3"/>
      <c r="G2" s="3"/>
      <c r="H2" s="282"/>
    </row>
    <row r="3" spans="1:17">
      <c r="A3" s="3"/>
      <c r="B3" s="3"/>
      <c r="C3" s="3"/>
      <c r="D3" s="3"/>
      <c r="E3" s="3"/>
      <c r="F3" s="3"/>
      <c r="G3" s="3"/>
      <c r="H3" s="282"/>
    </row>
    <row r="4" spans="1:17" ht="11.25" customHeight="1">
      <c r="A4" s="282"/>
      <c r="B4" s="282"/>
      <c r="C4" s="282"/>
      <c r="D4" s="282"/>
      <c r="E4" s="282"/>
      <c r="F4" s="282"/>
      <c r="G4" s="3"/>
      <c r="H4" s="282"/>
    </row>
    <row r="5" spans="1:17" ht="11.25" customHeight="1">
      <c r="A5" s="71" t="s">
        <v>315</v>
      </c>
      <c r="B5" s="72"/>
      <c r="C5" s="72"/>
      <c r="D5" s="72"/>
      <c r="E5" s="72"/>
      <c r="F5" s="64"/>
      <c r="G5" s="64"/>
      <c r="H5" s="312" t="s">
        <v>317</v>
      </c>
    </row>
    <row r="6" spans="1:17">
      <c r="J6" s="367"/>
      <c r="K6" s="367"/>
      <c r="L6" s="367"/>
      <c r="M6" s="367"/>
      <c r="N6" s="367"/>
      <c r="O6" s="367"/>
      <c r="P6" s="367"/>
      <c r="Q6" s="367"/>
    </row>
    <row r="7" spans="1:17">
      <c r="A7" s="3" t="s">
        <v>84</v>
      </c>
    </row>
    <row r="8" spans="1:17" ht="52.5" customHeight="1">
      <c r="A8" s="368" t="s">
        <v>316</v>
      </c>
      <c r="B8" s="368"/>
      <c r="C8" s="368"/>
      <c r="D8" s="368"/>
      <c r="E8" s="368"/>
      <c r="F8" s="368"/>
      <c r="G8" s="368"/>
      <c r="H8" s="368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topLeftCell="A25" zoomScaleNormal="100" zoomScaleSheetLayoutView="100" workbookViewId="0">
      <selection activeCell="A26" sqref="A26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4" width="17.7109375" style="8" customWidth="1"/>
    <col min="5" max="16384" width="11.42578125" style="8"/>
  </cols>
  <sheetData>
    <row r="1" spans="1:4">
      <c r="A1" s="3" t="s">
        <v>43</v>
      </c>
      <c r="B1" s="3"/>
      <c r="D1" s="7"/>
    </row>
    <row r="2" spans="1:4">
      <c r="A2" s="3" t="s">
        <v>199</v>
      </c>
      <c r="B2" s="3"/>
    </row>
    <row r="5" spans="1:4" s="35" customFormat="1" ht="11.25" customHeight="1">
      <c r="A5" s="33" t="s">
        <v>61</v>
      </c>
      <c r="B5" s="259"/>
      <c r="C5" s="44"/>
      <c r="D5" s="264" t="s">
        <v>62</v>
      </c>
    </row>
    <row r="6" spans="1:4">
      <c r="A6" s="45"/>
      <c r="B6" s="45"/>
      <c r="C6" s="46"/>
      <c r="D6" s="47"/>
    </row>
    <row r="7" spans="1:4" ht="15" customHeight="1">
      <c r="A7" s="15" t="s">
        <v>46</v>
      </c>
      <c r="B7" s="16" t="s">
        <v>47</v>
      </c>
      <c r="C7" s="17" t="s">
        <v>48</v>
      </c>
      <c r="D7" s="48" t="s">
        <v>63</v>
      </c>
    </row>
    <row r="8" spans="1:4">
      <c r="A8" s="158"/>
      <c r="B8" s="142"/>
      <c r="C8" s="140"/>
      <c r="D8" s="142"/>
    </row>
    <row r="9" spans="1:4" s="282" customFormat="1">
      <c r="A9" s="158"/>
      <c r="B9" s="142"/>
      <c r="C9" s="140"/>
      <c r="D9" s="142"/>
    </row>
    <row r="10" spans="1:4" s="282" customFormat="1">
      <c r="A10" s="158"/>
      <c r="B10" s="142"/>
      <c r="C10" s="140"/>
      <c r="D10" s="142"/>
    </row>
    <row r="11" spans="1:4" s="282" customFormat="1">
      <c r="A11" s="158"/>
      <c r="B11" s="142"/>
      <c r="C11" s="140"/>
      <c r="D11" s="142"/>
    </row>
    <row r="12" spans="1:4">
      <c r="A12" s="158"/>
      <c r="B12" s="142"/>
      <c r="C12" s="140"/>
      <c r="D12" s="142"/>
    </row>
    <row r="13" spans="1:4">
      <c r="A13" s="158"/>
      <c r="B13" s="142"/>
      <c r="C13" s="140"/>
      <c r="D13" s="142"/>
    </row>
    <row r="14" spans="1:4">
      <c r="A14" s="158"/>
      <c r="B14" s="142"/>
      <c r="C14" s="140"/>
      <c r="D14" s="142"/>
    </row>
    <row r="15" spans="1:4">
      <c r="A15" s="158"/>
      <c r="B15" s="142"/>
      <c r="C15" s="140"/>
      <c r="D15" s="142"/>
    </row>
    <row r="16" spans="1:4">
      <c r="A16" s="172"/>
      <c r="B16" s="172" t="s">
        <v>221</v>
      </c>
      <c r="C16" s="149">
        <f>SUM(C8:C15)</f>
        <v>0</v>
      </c>
      <c r="D16" s="173"/>
    </row>
    <row r="17" spans="1:4">
      <c r="A17" s="157"/>
      <c r="B17" s="157"/>
      <c r="C17" s="165"/>
      <c r="D17" s="157"/>
    </row>
    <row r="18" spans="1:4">
      <c r="A18" s="157"/>
      <c r="B18" s="157"/>
      <c r="C18" s="165"/>
      <c r="D18" s="157"/>
    </row>
    <row r="19" spans="1:4" s="35" customFormat="1" ht="11.25" customHeight="1">
      <c r="A19" s="33" t="s">
        <v>64</v>
      </c>
      <c r="B19" s="157"/>
      <c r="C19" s="44"/>
      <c r="D19" s="264" t="s">
        <v>62</v>
      </c>
    </row>
    <row r="20" spans="1:4">
      <c r="A20" s="45"/>
      <c r="B20" s="45"/>
      <c r="C20" s="46"/>
      <c r="D20" s="47"/>
    </row>
    <row r="21" spans="1:4" ht="15" customHeight="1">
      <c r="A21" s="15" t="s">
        <v>46</v>
      </c>
      <c r="B21" s="16" t="s">
        <v>47</v>
      </c>
      <c r="C21" s="17" t="s">
        <v>48</v>
      </c>
      <c r="D21" s="48" t="s">
        <v>63</v>
      </c>
    </row>
    <row r="22" spans="1:4">
      <c r="A22" s="163"/>
      <c r="B22" s="170"/>
      <c r="C22" s="140"/>
      <c r="D22" s="142"/>
    </row>
    <row r="23" spans="1:4" s="274" customFormat="1">
      <c r="A23" s="163"/>
      <c r="B23" s="170"/>
      <c r="C23" s="140"/>
      <c r="D23" s="142"/>
    </row>
    <row r="24" spans="1:4" s="274" customFormat="1">
      <c r="A24" s="163"/>
      <c r="B24" s="170"/>
      <c r="C24" s="140"/>
      <c r="D24" s="142"/>
    </row>
    <row r="25" spans="1:4">
      <c r="A25" s="163"/>
      <c r="B25" s="170"/>
      <c r="C25" s="140"/>
      <c r="D25" s="142"/>
    </row>
    <row r="26" spans="1:4">
      <c r="A26" s="155"/>
      <c r="B26" s="155" t="s">
        <v>222</v>
      </c>
      <c r="C26" s="148">
        <f>SUM(C22:C25)</f>
        <v>0</v>
      </c>
      <c r="D26" s="173"/>
    </row>
    <row r="28" spans="1:4">
      <c r="B28" s="8" t="str">
        <f>+UPPER(B17)</f>
        <v/>
      </c>
    </row>
  </sheetData>
  <dataValidations count="6">
    <dataValidation allowBlank="1" showInputMessage="1" showErrorMessage="1" prompt="Sistema de costeo y método de valuación aplicados a los inventarios (UEPS, PROMEDIO, etc.)" sqref="D7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Método de valuación aplicados." sqref="D21"/>
    <dataValidation allowBlank="1" showInputMessage="1" showErrorMessage="1" prompt="Corresponde al número de la cuenta de acuerdo al Plan de Cuentas emitido por el CONAC (DOF 23/12/2015)." sqref="A7 A21"/>
    <dataValidation allowBlank="1" showInputMessage="1" showErrorMessage="1" prompt="Saldo final de la Información Financiera Trimestral que se presentada (trimestral: 1er, 2do, 3ro. o 4to.)." sqref="C7"/>
    <dataValidation allowBlank="1" showInputMessage="1" showErrorMessage="1" prompt="Saldo final de la Información Financiera Trimestral que se presenta (trimestral: 1er, 2do, 3ro. o 4to.)." sqref="C21"/>
  </dataValidations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zoomScaleNormal="100" zoomScaleSheetLayoutView="100" workbookViewId="0"/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7" width="22.7109375" style="8" customWidth="1"/>
    <col min="8" max="16384" width="11.42578125" style="8"/>
  </cols>
  <sheetData>
    <row r="1" spans="1:7" s="35" customFormat="1" ht="11.25" customHeight="1">
      <c r="A1" s="50" t="s">
        <v>43</v>
      </c>
      <c r="B1" s="50"/>
      <c r="C1" s="285"/>
      <c r="D1" s="50"/>
      <c r="E1" s="50"/>
      <c r="F1" s="50"/>
      <c r="G1" s="51"/>
    </row>
    <row r="2" spans="1:7" s="35" customFormat="1" ht="11.25" customHeight="1">
      <c r="A2" s="50" t="s">
        <v>199</v>
      </c>
      <c r="B2" s="50"/>
      <c r="C2" s="285"/>
      <c r="D2" s="50"/>
      <c r="E2" s="50"/>
      <c r="F2" s="50"/>
      <c r="G2" s="50"/>
    </row>
    <row r="5" spans="1:7" ht="11.25" customHeight="1">
      <c r="A5" s="10" t="s">
        <v>65</v>
      </c>
      <c r="B5" s="10"/>
      <c r="G5" s="12" t="s">
        <v>66</v>
      </c>
    </row>
    <row r="6" spans="1:7">
      <c r="A6" s="280"/>
      <c r="B6" s="280"/>
      <c r="C6" s="68"/>
      <c r="D6" s="280"/>
      <c r="E6" s="280"/>
      <c r="F6" s="280"/>
      <c r="G6" s="280"/>
    </row>
    <row r="7" spans="1:7" ht="15" customHeight="1">
      <c r="A7" s="15" t="s">
        <v>46</v>
      </c>
      <c r="B7" s="16" t="s">
        <v>47</v>
      </c>
      <c r="C7" s="17" t="s">
        <v>48</v>
      </c>
      <c r="D7" s="18" t="s">
        <v>49</v>
      </c>
      <c r="E7" s="18" t="s">
        <v>67</v>
      </c>
      <c r="F7" s="16" t="s">
        <v>68</v>
      </c>
      <c r="G7" s="16" t="s">
        <v>69</v>
      </c>
    </row>
    <row r="8" spans="1:7">
      <c r="A8" s="174"/>
      <c r="B8" s="174"/>
      <c r="C8" s="136"/>
      <c r="D8" s="175"/>
      <c r="E8" s="176"/>
      <c r="F8" s="174"/>
      <c r="G8" s="174"/>
    </row>
    <row r="9" spans="1:7" s="282" customFormat="1">
      <c r="A9" s="174"/>
      <c r="B9" s="174"/>
      <c r="C9" s="136"/>
      <c r="D9" s="176"/>
      <c r="E9" s="176"/>
      <c r="F9" s="174"/>
      <c r="G9" s="174"/>
    </row>
    <row r="10" spans="1:7" s="282" customFormat="1">
      <c r="A10" s="174"/>
      <c r="B10" s="174"/>
      <c r="C10" s="136"/>
      <c r="D10" s="176"/>
      <c r="E10" s="176"/>
      <c r="F10" s="174"/>
      <c r="G10" s="174"/>
    </row>
    <row r="11" spans="1:7" s="282" customFormat="1">
      <c r="A11" s="174"/>
      <c r="B11" s="174"/>
      <c r="C11" s="136"/>
      <c r="D11" s="176"/>
      <c r="E11" s="176"/>
      <c r="F11" s="174"/>
      <c r="G11" s="174"/>
    </row>
    <row r="12" spans="1:7" s="282" customFormat="1">
      <c r="A12" s="174"/>
      <c r="B12" s="174"/>
      <c r="C12" s="136"/>
      <c r="D12" s="176"/>
      <c r="E12" s="176"/>
      <c r="F12" s="174"/>
      <c r="G12" s="174"/>
    </row>
    <row r="13" spans="1:7" s="282" customFormat="1">
      <c r="A13" s="174"/>
      <c r="B13" s="174"/>
      <c r="C13" s="136"/>
      <c r="D13" s="176"/>
      <c r="E13" s="176"/>
      <c r="F13" s="174"/>
      <c r="G13" s="174"/>
    </row>
    <row r="14" spans="1:7" s="282" customFormat="1">
      <c r="A14" s="174"/>
      <c r="B14" s="174"/>
      <c r="C14" s="136"/>
      <c r="D14" s="176"/>
      <c r="E14" s="176"/>
      <c r="F14" s="174"/>
      <c r="G14" s="174"/>
    </row>
    <row r="15" spans="1:7">
      <c r="A15" s="174"/>
      <c r="B15" s="174"/>
      <c r="C15" s="136"/>
      <c r="D15" s="176"/>
      <c r="E15" s="176"/>
      <c r="F15" s="174"/>
      <c r="G15" s="174"/>
    </row>
    <row r="16" spans="1:7">
      <c r="A16" s="171"/>
      <c r="B16" s="171" t="s">
        <v>231</v>
      </c>
      <c r="C16" s="144">
        <f>SUM(C8:C15)</f>
        <v>0</v>
      </c>
      <c r="D16" s="171"/>
      <c r="E16" s="171"/>
      <c r="F16" s="171"/>
      <c r="G16" s="171"/>
    </row>
  </sheetData>
  <dataValidations count="7">
    <dataValidation allowBlank="1" showInputMessage="1" showErrorMessage="1" prompt="Razón de existencia/fin del fideicomiso." sqref="G7"/>
    <dataValidation allowBlank="1" showInputMessage="1" showErrorMessage="1" prompt="Nombre con el que se identifica el fideicomiso." sqref="F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final de la Información Financiera Trimestral que se presenta (trimestral: 1er, 2do, 3ro. o 4to.)." sqref="C7"/>
  </dataValidations>
  <pageMargins left="0.7" right="0.7" top="0.75" bottom="0.75" header="0.3" footer="0.3"/>
  <pageSetup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zoomScaleSheetLayoutView="100" workbookViewId="0">
      <selection activeCell="B20" sqref="B20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1.42578125" style="8"/>
  </cols>
  <sheetData>
    <row r="1" spans="1:5">
      <c r="A1" s="3" t="s">
        <v>43</v>
      </c>
      <c r="B1" s="3"/>
      <c r="C1" s="4"/>
      <c r="D1" s="3"/>
      <c r="E1" s="7"/>
    </row>
    <row r="2" spans="1:5">
      <c r="A2" s="3" t="s">
        <v>199</v>
      </c>
      <c r="B2" s="3"/>
      <c r="C2" s="4"/>
      <c r="D2" s="3"/>
      <c r="E2" s="3"/>
    </row>
    <row r="5" spans="1:5" ht="11.25" customHeight="1">
      <c r="A5" s="10" t="s">
        <v>70</v>
      </c>
      <c r="B5" s="10"/>
      <c r="E5" s="12" t="s">
        <v>71</v>
      </c>
    </row>
    <row r="6" spans="1:5">
      <c r="A6" s="280"/>
      <c r="B6" s="280"/>
      <c r="C6" s="68"/>
      <c r="D6" s="280"/>
      <c r="E6" s="280"/>
    </row>
    <row r="7" spans="1:5" ht="15" customHeight="1">
      <c r="A7" s="15" t="s">
        <v>46</v>
      </c>
      <c r="B7" s="16" t="s">
        <v>47</v>
      </c>
      <c r="C7" s="17" t="s">
        <v>48</v>
      </c>
      <c r="D7" s="18" t="s">
        <v>49</v>
      </c>
      <c r="E7" s="16" t="s">
        <v>72</v>
      </c>
    </row>
    <row r="8" spans="1:5" s="242" customFormat="1" ht="11.25" customHeight="1">
      <c r="A8" s="175"/>
      <c r="B8" s="175"/>
      <c r="C8" s="168"/>
      <c r="D8" s="175"/>
      <c r="E8" s="175"/>
    </row>
    <row r="9" spans="1:5" s="282" customFormat="1" ht="11.25" customHeight="1">
      <c r="A9" s="175"/>
      <c r="B9" s="175"/>
      <c r="C9" s="168"/>
      <c r="D9" s="175"/>
      <c r="E9" s="175"/>
    </row>
    <row r="10" spans="1:5" s="282" customFormat="1" ht="11.25" customHeight="1">
      <c r="A10" s="175"/>
      <c r="B10" s="175"/>
      <c r="C10" s="168"/>
      <c r="D10" s="175"/>
      <c r="E10" s="175"/>
    </row>
    <row r="11" spans="1:5" s="282" customFormat="1" ht="11.25" customHeight="1">
      <c r="A11" s="175"/>
      <c r="B11" s="175"/>
      <c r="C11" s="168"/>
      <c r="D11" s="175"/>
      <c r="E11" s="175"/>
    </row>
    <row r="12" spans="1:5" s="282" customFormat="1" ht="11.25" customHeight="1">
      <c r="A12" s="175"/>
      <c r="B12" s="175"/>
      <c r="C12" s="168"/>
      <c r="D12" s="175"/>
      <c r="E12" s="175"/>
    </row>
    <row r="13" spans="1:5" s="282" customFormat="1" ht="11.25" customHeight="1">
      <c r="A13" s="175"/>
      <c r="B13" s="175"/>
      <c r="C13" s="168"/>
      <c r="D13" s="175"/>
      <c r="E13" s="175"/>
    </row>
    <row r="14" spans="1:5" s="274" customFormat="1" ht="11.25" customHeight="1">
      <c r="A14" s="175"/>
      <c r="B14" s="175"/>
      <c r="C14" s="168"/>
      <c r="D14" s="175"/>
      <c r="E14" s="175"/>
    </row>
    <row r="15" spans="1:5">
      <c r="A15" s="175"/>
      <c r="B15" s="175"/>
      <c r="C15" s="168"/>
      <c r="D15" s="175"/>
      <c r="E15" s="175"/>
    </row>
    <row r="16" spans="1:5">
      <c r="A16" s="155"/>
      <c r="B16" s="155" t="s">
        <v>232</v>
      </c>
      <c r="C16" s="169">
        <f>SUM(C8:C15)</f>
        <v>0</v>
      </c>
      <c r="D16" s="155"/>
      <c r="E16" s="155"/>
    </row>
  </sheetData>
  <dataValidations count="5">
    <dataValidation allowBlank="1" showInputMessage="1" showErrorMessage="1" prompt="Especificar el nombre de la Empresa u Organismo Público Descentralizado al que se realizó la aportación. (organismo público descentralizados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final de la Información Financiera Trimestral que se presenta (trimestral: 1er, 2do, 3ro. o 4to.)." sqref="C7"/>
  </dataValidations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28</vt:i4>
      </vt:variant>
    </vt:vector>
  </HeadingPairs>
  <TitlesOfParts>
    <vt:vector size="56" baseType="lpstr">
      <vt:lpstr>Hoja1</vt:lpstr>
      <vt:lpstr>Notas a los Edos Financieros</vt:lpstr>
      <vt:lpstr>ESF-01</vt:lpstr>
      <vt:lpstr>ESF-02 </vt:lpstr>
      <vt:lpstr>ESF-03</vt:lpstr>
      <vt:lpstr>ESF-04</vt:lpstr>
      <vt:lpstr>ESF-05</vt:lpstr>
      <vt:lpstr>ESF-06 </vt:lpstr>
      <vt:lpstr>ESF-07</vt:lpstr>
      <vt:lpstr>ESF-08</vt:lpstr>
      <vt:lpstr>ESF-09</vt:lpstr>
      <vt:lpstr>ESF-10</vt:lpstr>
      <vt:lpstr>ESF-11</vt:lpstr>
      <vt:lpstr>ESF-12 </vt:lpstr>
      <vt:lpstr>ESF-13</vt:lpstr>
      <vt:lpstr>ESF-14</vt:lpstr>
      <vt:lpstr>ESF-15</vt:lpstr>
      <vt:lpstr>EA-01</vt:lpstr>
      <vt:lpstr>EA-02</vt:lpstr>
      <vt:lpstr>EA-03 </vt:lpstr>
      <vt:lpstr>VHP-01</vt:lpstr>
      <vt:lpstr>VHP-02</vt:lpstr>
      <vt:lpstr>EFE-01  </vt:lpstr>
      <vt:lpstr>EFE-02</vt:lpstr>
      <vt:lpstr>EFE-03</vt:lpstr>
      <vt:lpstr>Conciliacion_Ig</vt:lpstr>
      <vt:lpstr>Conciliacion_Eg</vt:lpstr>
      <vt:lpstr>Memoria</vt:lpstr>
      <vt:lpstr>'EA-01'!Área_de_impresión</vt:lpstr>
      <vt:lpstr>'EA-02'!Área_de_impresión</vt:lpstr>
      <vt:lpstr>'EA-03 '!Área_de_impresión</vt:lpstr>
      <vt:lpstr>'EFE-01  '!Área_de_impresión</vt:lpstr>
      <vt:lpstr>'EFE-02'!Área_de_impresión</vt:lpstr>
      <vt:lpstr>'EFE-03'!Área_de_impresión</vt:lpstr>
      <vt:lpstr>'ESF-01'!Área_de_impresión</vt:lpstr>
      <vt:lpstr>'ESF-02 '!Área_de_impresión</vt:lpstr>
      <vt:lpstr>'ESF-03'!Área_de_impresión</vt:lpstr>
      <vt:lpstr>'ESF-04'!Área_de_impresión</vt:lpstr>
      <vt:lpstr>'ESF-06 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 '!Área_de_impresión</vt:lpstr>
      <vt:lpstr>'ESF-13'!Área_de_impresión</vt:lpstr>
      <vt:lpstr>'ESF-14'!Área_de_impresión</vt:lpstr>
      <vt:lpstr>'ESF-15'!Área_de_impresión</vt:lpstr>
      <vt:lpstr>Memoria!Área_de_impresión</vt:lpstr>
      <vt:lpstr>'Notas a los Edos Financieros'!Área_de_impresión</vt:lpstr>
      <vt:lpstr>'VHP-01'!Área_de_impresión</vt:lpstr>
      <vt:lpstr>'VHP-02'!Área_de_impresión</vt:lpstr>
      <vt:lpstr>'EA-01'!Títulos_a_imprimir</vt:lpstr>
      <vt:lpstr>'EA-03 '!Títulos_a_imprimir</vt:lpstr>
      <vt:lpstr>'EFE-01  '!Títulos_a_imprimir</vt:lpstr>
      <vt:lpstr>'Notas a los Edos Financieros'!Títulos_a_imprimir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2012-12-11T20:36:24Z</dcterms:created>
  <dcterms:modified xsi:type="dcterms:W3CDTF">2016-10-21T19:02:23Z</dcterms:modified>
</cp:coreProperties>
</file>