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SEP 2016\Digitales\"/>
    </mc:Choice>
  </mc:AlternateContent>
  <bookViews>
    <workbookView xWindow="0" yWindow="0" windowWidth="28800" windowHeight="12135" firstSheet="1" activeTab="1"/>
  </bookViews>
  <sheets>
    <sheet name="Hoja1" sheetId="6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CFF!$A$2:$J$18</definedName>
    <definedName name="_xlnm._FilterDatabase" localSheetId="2" hidden="1">CRI!$A$2:$J$3</definedName>
    <definedName name="_xlnm._FilterDatabase" localSheetId="1" hidden="1">EAI!$A$2:$M$11</definedName>
  </definedNames>
  <calcPr calcId="152511"/>
</workbook>
</file>

<file path=xl/calcChain.xml><?xml version="1.0" encoding="utf-8"?>
<calcChain xmlns="http://schemas.openxmlformats.org/spreadsheetml/2006/main">
  <c r="B17" i="1" l="1"/>
  <c r="B115" i="1"/>
  <c r="B119" i="1"/>
  <c r="B130" i="1"/>
  <c r="B133" i="1"/>
  <c r="B141" i="1"/>
  <c r="B146" i="1"/>
  <c r="B152" i="1"/>
  <c r="B155" i="1"/>
  <c r="C150" i="1"/>
  <c r="C153" i="1"/>
  <c r="C154" i="1"/>
  <c r="C156" i="1"/>
  <c r="C157" i="1"/>
  <c r="C138" i="1"/>
  <c r="C139" i="1"/>
  <c r="C140" i="1"/>
  <c r="C142" i="1"/>
  <c r="C143" i="1"/>
  <c r="C144" i="1"/>
  <c r="C147" i="1"/>
  <c r="C148" i="1"/>
  <c r="C131" i="1"/>
  <c r="C134" i="1"/>
  <c r="C135" i="1"/>
  <c r="C136" i="1"/>
  <c r="C137" i="1"/>
  <c r="C126" i="1"/>
  <c r="C127" i="1"/>
  <c r="C128" i="1"/>
  <c r="C129" i="1"/>
  <c r="C117" i="1"/>
  <c r="C118" i="1"/>
  <c r="C120" i="1"/>
  <c r="C121" i="1"/>
  <c r="C122" i="1"/>
  <c r="C123" i="1"/>
  <c r="C124" i="1"/>
  <c r="C125" i="1"/>
  <c r="C116" i="1"/>
  <c r="C2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21" i="1"/>
  <c r="C18" i="1"/>
  <c r="B19" i="1"/>
  <c r="C8" i="1"/>
  <c r="C9" i="1"/>
  <c r="C10" i="1"/>
  <c r="C11" i="1"/>
  <c r="C12" i="1"/>
  <c r="C13" i="1"/>
  <c r="C14" i="1"/>
  <c r="C15" i="1"/>
  <c r="C16" i="1"/>
  <c r="C7" i="1"/>
  <c r="C6" i="1"/>
  <c r="B5" i="1"/>
  <c r="A4" i="1"/>
</calcChain>
</file>

<file path=xl/sharedStrings.xml><?xml version="1.0" encoding="utf-8"?>
<sst xmlns="http://schemas.openxmlformats.org/spreadsheetml/2006/main" count="224" uniqueCount="174">
  <si>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</si>
  <si>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</si>
  <si>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</si>
  <si>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</si>
  <si>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</si>
  <si>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</si>
  <si>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</si>
  <si>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</si>
  <si>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</si>
  <si>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</si>
  <si>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</si>
  <si>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</si>
  <si>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</si>
  <si>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</si>
  <si>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</si>
  <si>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</si>
  <si>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</si>
  <si>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</si>
  <si>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</si>
  <si>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</si>
  <si>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</si>
  <si>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</si>
  <si>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</si>
  <si>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</si>
  <si>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</si>
  <si>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</si>
  <si>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</si>
  <si>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</si>
  <si>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@se6#16</t>
  </si>
  <si>
    <t>MUNICIPIO DE VALLE DE SANTIAGO,GTO.
ESTADO ANALÍTICO DE INGRESOS 
DEL 1 DE ENERO AL 30 DE SEPTIEMBRE  DE 2016</t>
  </si>
  <si>
    <t>MUNICIPIO DE VALLE DE SANTIAGO,GTO.
ESTADO ANALÍTICO DE INGRESOS POR RUBRO
DEL 1 DE ENERO AL 30 DE SEPTIEMBRE DE 2016</t>
  </si>
  <si>
    <t>MUNICIPIO DE VALLE DE SANTIAGO,GTO.
ESTADO ANALÍTICO DE INGRESOS POR FUENTE DE FINANCIAMIENTO
DEL 1 DE ENERO AL 30 DE SEPTIEMBRE  DE 2016</t>
  </si>
  <si>
    <t xml:space="preserve">    030104  REMANENTE PROG ESPEC</t>
  </si>
  <si>
    <t xml:space="preserve">    030102  FAISM REMA EJERC ANT</t>
  </si>
  <si>
    <t>*   3.2.2 Disminucion de pasivos</t>
  </si>
  <si>
    <t xml:space="preserve">    830401  APORT BENEFICIA CONV</t>
  </si>
  <si>
    <t xml:space="preserve">    820102  APORTAC BEN OBRA PUB</t>
  </si>
  <si>
    <t>*   1.1.8 Transferencias corrientes</t>
  </si>
  <si>
    <t>**  7 Otros Recursos</t>
  </si>
  <si>
    <t xml:space="preserve">    830205  OTROS INGRESOS</t>
  </si>
  <si>
    <t xml:space="preserve">    830201  APOYO GOB EDO P SECT</t>
  </si>
  <si>
    <t>**  6 Recursos Estatales</t>
  </si>
  <si>
    <t xml:space="preserve">    030103  FFM REMA EJERC ANT</t>
  </si>
  <si>
    <t xml:space="preserve">    830105  OTROS INGRESOS</t>
  </si>
  <si>
    <t xml:space="preserve">    830101  APOYO PROG SECTORIAL</t>
  </si>
  <si>
    <t xml:space="preserve">    820202  PRODUCTOS FINANCIEROS FORTAMUN</t>
  </si>
  <si>
    <t xml:space="preserve">    820201  APORTACIONES FORTAMUN</t>
  </si>
  <si>
    <t xml:space="preserve">    820104  OTROS ING DE RAMO 33</t>
  </si>
  <si>
    <t xml:space="preserve">    820103  PRODUCTOS FINANCIEROS</t>
  </si>
  <si>
    <t xml:space="preserve">    820101  FON APORT INFRA MPAL</t>
  </si>
  <si>
    <t>**  5 Recursos Federales</t>
  </si>
  <si>
    <t xml:space="preserve">    030101  REC MPAL REMANENTES</t>
  </si>
  <si>
    <t xml:space="preserve">    810110  FONDO ISR PARTICIPABLE</t>
  </si>
  <si>
    <t xml:space="preserve">    810109  FONDO DE COMPENSACIÓN ISAN</t>
  </si>
  <si>
    <t xml:space="preserve">    810108  FONDO DE FISCALIZACIÓN</t>
  </si>
  <si>
    <t xml:space="preserve">    810107  FONDO IEPS DE GASOLINA</t>
  </si>
  <si>
    <t xml:space="preserve">    810106  FONDO DE FOMENTO MUNICIPAL</t>
  </si>
  <si>
    <t xml:space="preserve">    810105  IMPUESTO SOBRE AUTOMOVILES NUEVOS</t>
  </si>
  <si>
    <t xml:space="preserve">    810104  LIC FUNC BEBIDAS ALC</t>
  </si>
  <si>
    <t xml:space="preserve">    810103  IMPT ESP PRODUC SERV</t>
  </si>
  <si>
    <t xml:space="preserve">    810102  IMPT FED TENENCIA</t>
  </si>
  <si>
    <t xml:space="preserve">    810101  FONDO GENERAL</t>
  </si>
  <si>
    <t>*   1.1.9 Participaciones</t>
  </si>
  <si>
    <t xml:space="preserve">    610120  PENALIZACION A PROVEEDORES</t>
  </si>
  <si>
    <t xml:space="preserve">    610118  DONATIVOS EN ESPECIE</t>
  </si>
  <si>
    <t xml:space="preserve">    610117  DONATIVOS EN EFECTIVO</t>
  </si>
  <si>
    <t xml:space="preserve">    610116  REINTEGROS</t>
  </si>
  <si>
    <t xml:space="preserve">    610115  MULTAS FEDERALES NO FISCALES</t>
  </si>
  <si>
    <t xml:space="preserve">    610114  MULTAS DE OBRAS PÚBLICAS</t>
  </si>
  <si>
    <t xml:space="preserve">    610113  MULTAS DE DESARROLLO URBANO</t>
  </si>
  <si>
    <t xml:space="preserve">    610112  MULTAS CATASTRO</t>
  </si>
  <si>
    <t xml:space="preserve">    610111  MULTAS DE TRÁNSITO MUNICIPAL</t>
  </si>
  <si>
    <t xml:space="preserve">    610110  MULTAS DE SEGURIDAD PÚBLICA</t>
  </si>
  <si>
    <t xml:space="preserve">    610109  MULTA PLAZA MDO TIAN</t>
  </si>
  <si>
    <t xml:space="preserve">    610108  MULTAS FISCALES REGLAMENTOS</t>
  </si>
  <si>
    <t xml:space="preserve">    610107  HONOR COB ING VARIOS</t>
  </si>
  <si>
    <t xml:space="preserve">    610106  GASTOS DE EJECUCIÓN</t>
  </si>
  <si>
    <t xml:space="preserve">    610105  GASTOS DE COBRANZA</t>
  </si>
  <si>
    <t xml:space="preserve">    610104  HONORARIOS DE COBRANZA</t>
  </si>
  <si>
    <t xml:space="preserve">    610103  REZAGOS</t>
  </si>
  <si>
    <t xml:space="preserve">    610102  RECARGOS</t>
  </si>
  <si>
    <t xml:space="preserve">    610101  RECARGOS PREDIAL</t>
  </si>
  <si>
    <t xml:space="preserve">    510108  VENTA DE BIENES INMUEBLES</t>
  </si>
  <si>
    <t xml:space="preserve">    510107  VENTA DE BIENES MUEBLES</t>
  </si>
  <si>
    <t xml:space="preserve">    510106  PRODUCTOS FINANCIEROS</t>
  </si>
  <si>
    <t xml:space="preserve">    510105  FORMAS VALORADAS</t>
  </si>
  <si>
    <t xml:space="preserve">    510104  EXPO FERIA</t>
  </si>
  <si>
    <t xml:space="preserve">    510103  SANITARIOS MUNICIPALES</t>
  </si>
  <si>
    <t xml:space="preserve">    510102  UNIDAD DEPORTIVA</t>
  </si>
  <si>
    <t xml:space="preserve">    510101  GIMNASIO MUNICIPAL</t>
  </si>
  <si>
    <t xml:space="preserve">    430157  Otros Derechos</t>
  </si>
  <si>
    <t xml:space="preserve">    430155  Perm Maniobras Carga</t>
  </si>
  <si>
    <t xml:space="preserve">    430154  Perm p/ Fiestas y Ev</t>
  </si>
  <si>
    <t xml:space="preserve">    430153  REG REFRE PERITO VAL</t>
  </si>
  <si>
    <t xml:space="preserve">    430152  REG REFRE PERITO VAL</t>
  </si>
  <si>
    <t xml:space="preserve">    430151  BASES DE LICITACIÓN</t>
  </si>
  <si>
    <t xml:space="preserve">    430150  INSC PADRON PROVEEDO</t>
  </si>
  <si>
    <t xml:space="preserve">    430149  CONCE ESTAC PUBLICOS</t>
  </si>
  <si>
    <t xml:space="preserve">    430148  PERM FUNC HORA EXTRA</t>
  </si>
  <si>
    <t xml:space="preserve">    430147  REFRENDO ANUAL CONCE</t>
  </si>
  <si>
    <t xml:space="preserve">    430146  LIC EJERC C VIA PUB</t>
  </si>
  <si>
    <t xml:space="preserve">    430145  CONCESIÓN DE LUGAR</t>
  </si>
  <si>
    <t xml:space="preserve">    430144  CONCESIÓN DE PLANCHA</t>
  </si>
  <si>
    <t xml:space="preserve">    430143  CONCESIÓN DE LOCAL</t>
  </si>
  <si>
    <t xml:space="preserve">    430142  LIC FUNC GIRO COMERC</t>
  </si>
  <si>
    <t xml:space="preserve">    430141  AUT PROR USO UNIDAD</t>
  </si>
  <si>
    <t xml:space="preserve">    430140  POR REVISTA MECANICA SEMESTRAL</t>
  </si>
  <si>
    <t xml:space="preserve">    430139  CONSTANCIA DE DESPINTADO</t>
  </si>
  <si>
    <t xml:space="preserve">    430138  PERM SERV EXTRAORDIN</t>
  </si>
  <si>
    <t xml:space="preserve">    430137  PERM EVEN TRANSP PUB</t>
  </si>
  <si>
    <t xml:space="preserve">    430136  REF CON SERV URB SUB</t>
  </si>
  <si>
    <t xml:space="preserve">    430135  TRANSMISION DER CONC</t>
  </si>
  <si>
    <t xml:space="preserve">    430134  CONC SERV PUB URBA Y</t>
  </si>
  <si>
    <t xml:space="preserve">    430133  SERV ACC INFORMACION</t>
  </si>
  <si>
    <t xml:space="preserve">    430132  CERT EXP SEC AYUNTAM</t>
  </si>
  <si>
    <t xml:space="preserve">    430131  CONST EXPED DEP DIST</t>
  </si>
  <si>
    <t xml:space="preserve">    430130  CERT EDO CTA IMPTO</t>
  </si>
  <si>
    <t xml:space="preserve">    430129  CERT VAL FIS PROP RA</t>
  </si>
  <si>
    <t xml:space="preserve">    430128  PERM EXT HORA BEB AL</t>
  </si>
  <si>
    <t xml:space="preserve">    430127  PERM VTA BEBIDA ALCO</t>
  </si>
  <si>
    <t xml:space="preserve">    430126  PERM ANUN TEMP INFLA</t>
  </si>
  <si>
    <t xml:space="preserve">    430125  PERM COLO ANUNC VEHI</t>
  </si>
  <si>
    <t xml:space="preserve">    430124  LIC COLOC ANUNCIOS</t>
  </si>
  <si>
    <t xml:space="preserve">    430123  SERV FRACCIONAMIENTO</t>
  </si>
  <si>
    <t xml:space="preserve">    430122  EXP COPIA HELIOGRAFI</t>
  </si>
  <si>
    <t xml:space="preserve">    430121  AVALUOS DE INMUEBLES RÚSTICOS</t>
  </si>
  <si>
    <t xml:space="preserve">    430120  AVAL INM URB Y SUBUR</t>
  </si>
  <si>
    <t xml:space="preserve">    430119  LIC REMODEL GAVETA</t>
  </si>
  <si>
    <t xml:space="preserve">    430118  PERMISO PARA RUPTURA DE PAVIMENTO</t>
  </si>
  <si>
    <t xml:space="preserve">    430117  CERT USOS ORD TERRIT</t>
  </si>
  <si>
    <t xml:space="preserve">    430116  LICENCIA DE ALINEAMIENTO</t>
  </si>
  <si>
    <t xml:space="preserve">    430115  CONSTRUCCIÓN DE RAMPA</t>
  </si>
  <si>
    <t xml:space="preserve">    430114  CERT T OBRA USO EDIF</t>
  </si>
  <si>
    <t xml:space="preserve">    430113  CERTIF NO. OFICIAL</t>
  </si>
  <si>
    <t xml:space="preserve">    430112  PERM COLOC M VIA PUB</t>
  </si>
  <si>
    <t xml:space="preserve">    430111  LIC USO SUELO ALINEA</t>
  </si>
  <si>
    <t xml:space="preserve">    430110  ANAL PRE USO SUELO</t>
  </si>
  <si>
    <t xml:space="preserve">    430109  FACT DIV, LOTI, FUS</t>
  </si>
  <si>
    <t xml:space="preserve">    430108  PERIT EVAL RIESGOS</t>
  </si>
  <si>
    <t xml:space="preserve">    430107  F ASENT LIC T CONST</t>
  </si>
  <si>
    <t xml:space="preserve">    430104  LICENC CONST  AMPLIA</t>
  </si>
  <si>
    <t xml:space="preserve">    430103  SERVI ESTAC PÚBLICOS</t>
  </si>
  <si>
    <t xml:space="preserve">    430102  SERVICIOS DE TRÁNSITO Y VIALIDAD</t>
  </si>
  <si>
    <t xml:space="preserve">    430101  SERVICIOS DE SEGURIDAD PÚBLICA</t>
  </si>
  <si>
    <t xml:space="preserve">    410214  CONCESIÓN, CESION O TRASPASO</t>
  </si>
  <si>
    <t xml:space="preserve">    410213  DERECHO DE ALUMBRADO PUBLICO</t>
  </si>
  <si>
    <t xml:space="preserve">    410212  MARC ANIM AN MATANZA</t>
  </si>
  <si>
    <t xml:space="preserve">    410211  DESTACE DE ANIMALES</t>
  </si>
  <si>
    <t xml:space="preserve">    410210  TRANS CANAL F HORA</t>
  </si>
  <si>
    <t xml:space="preserve">    410209  SACRIFICIO DE AVES</t>
  </si>
  <si>
    <t xml:space="preserve">    410208  SACRIFICIO DE GANADO PORCINO</t>
  </si>
  <si>
    <t xml:space="preserve">    410207  SACRIFICIO DE GANADO OVICAPRINO</t>
  </si>
  <si>
    <t xml:space="preserve">    410206  SACRIFICIO DE GANADO BOVINO</t>
  </si>
  <si>
    <t xml:space="preserve">    410205  VTA TERR PANT RURAL</t>
  </si>
  <si>
    <t xml:space="preserve">    410204  VTA TERR PANT URBANA</t>
  </si>
  <si>
    <t xml:space="preserve">    410203  LIMPIA Y RECOLECCION</t>
  </si>
  <si>
    <t xml:space="preserve">    410202  SERVICIO DE PANTEONES ZONA RURAL</t>
  </si>
  <si>
    <t xml:space="preserve">    410201  SERVICIO DE PANTEONES ZONA URBANA</t>
  </si>
  <si>
    <t>*   1.1.4 Derechos, productos y aprovechamie</t>
  </si>
  <si>
    <t xml:space="preserve">    310101  CONTRIBUC DE MEJORAS</t>
  </si>
  <si>
    <t>*   1.1.3 Contribuciones de mejoras</t>
  </si>
  <si>
    <t xml:space="preserve">    160101  Expl Bancos Marmoles</t>
  </si>
  <si>
    <t xml:space="preserve">    130102  DIV Y ESPECTAC PÚBLI</t>
  </si>
  <si>
    <t xml:space="preserve">    130101  JUEGOS Y APUESTAS PERMITIDAS</t>
  </si>
  <si>
    <t xml:space="preserve">    120401  FRACCIONAMIENTOS</t>
  </si>
  <si>
    <t xml:space="preserve">    120301  DIV Y LOTIFIC INMUEB</t>
  </si>
  <si>
    <t xml:space="preserve">    120202  TRASLACIÓN DE DOMINIO RÚSTICO</t>
  </si>
  <si>
    <t xml:space="preserve">    120201  TRASLACIÓN DE DOMINIO URBANO</t>
  </si>
  <si>
    <t xml:space="preserve">    120104  PREDIAL RÚSTICO REZAGO</t>
  </si>
  <si>
    <t xml:space="preserve">    120103  PREDIAL URBANO REZAGO</t>
  </si>
  <si>
    <t xml:space="preserve">    120102  PREDIAL RÚSTICO CORRIENTE</t>
  </si>
  <si>
    <t xml:space="preserve">    120101  PREDIAL URBANO CORRIENTE</t>
  </si>
  <si>
    <t>*   1.1.1 Impuestos</t>
  </si>
  <si>
    <t>**  1 Recursos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</si>
</sst>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\-#,##0.00;#,##0.00;&quot; &quot;"/>
    <numFmt numFmtId="167" formatCode="#,##0;\-#,##0;&quot; &quot;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2" xfId="4" applyNumberFormat="1" applyFont="1" applyFill="1" applyBorder="1" applyAlignment="1" applyProtection="1">
      <alignment vertical="top"/>
      <protection locked="0"/>
    </xf>
    <xf numFmtId="4" fontId="2" fillId="0" borderId="2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4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 applyProtection="1">
      <alignment horizontal="center" vertical="center"/>
    </xf>
    <xf numFmtId="0" fontId="4" fillId="2" borderId="4" xfId="4" applyFont="1" applyFill="1" applyBorder="1" applyAlignment="1" applyProtection="1">
      <alignment horizontal="center" vertical="center" wrapText="1"/>
    </xf>
    <xf numFmtId="0" fontId="4" fillId="2" borderId="5" xfId="4" applyFont="1" applyFill="1" applyBorder="1" applyAlignment="1" applyProtection="1">
      <alignment horizontal="center" vertical="center" wrapText="1"/>
    </xf>
    <xf numFmtId="0" fontId="4" fillId="0" borderId="6" xfId="5" applyFont="1" applyBorder="1" applyAlignment="1" applyProtection="1">
      <alignment horizontal="center" vertical="top"/>
    </xf>
    <xf numFmtId="0" fontId="2" fillId="0" borderId="6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7" xfId="4" quotePrefix="1" applyFont="1" applyFill="1" applyBorder="1" applyAlignment="1" applyProtection="1">
      <alignment horizontal="center" vertical="top"/>
    </xf>
    <xf numFmtId="0" fontId="2" fillId="0" borderId="3" xfId="4" applyFont="1" applyFill="1" applyBorder="1" applyAlignment="1" applyProtection="1">
      <alignment vertical="top"/>
    </xf>
    <xf numFmtId="0" fontId="4" fillId="2" borderId="5" xfId="4" applyFont="1" applyFill="1" applyBorder="1" applyAlignment="1" applyProtection="1">
      <alignment horizontal="center" vertical="center"/>
    </xf>
    <xf numFmtId="0" fontId="4" fillId="0" borderId="8" xfId="5" applyFont="1" applyBorder="1" applyAlignment="1" applyProtection="1">
      <alignment horizontal="center"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3" fillId="0" borderId="0" xfId="0" applyFont="1"/>
    <xf numFmtId="165" fontId="0" fillId="0" borderId="12" xfId="0" applyNumberFormat="1" applyFill="1" applyBorder="1"/>
    <xf numFmtId="166" fontId="0" fillId="0" borderId="12" xfId="0" applyNumberFormat="1" applyFill="1" applyBorder="1"/>
    <xf numFmtId="167" fontId="0" fillId="0" borderId="12" xfId="0" applyNumberFormat="1" applyFill="1" applyBorder="1"/>
    <xf numFmtId="49" fontId="0" fillId="0" borderId="12" xfId="0" applyNumberFormat="1" applyFill="1" applyBorder="1" applyAlignment="1">
      <alignment horizontal="left"/>
    </xf>
    <xf numFmtId="165" fontId="0" fillId="0" borderId="13" xfId="0" applyNumberFormat="1" applyFill="1" applyBorder="1"/>
    <xf numFmtId="166" fontId="0" fillId="0" borderId="13" xfId="0" applyNumberFormat="1" applyFill="1" applyBorder="1"/>
    <xf numFmtId="49" fontId="0" fillId="0" borderId="13" xfId="0" applyNumberFormat="1" applyFill="1" applyBorder="1" applyAlignment="1">
      <alignment horizontal="left"/>
    </xf>
    <xf numFmtId="167" fontId="0" fillId="0" borderId="13" xfId="0" applyNumberFormat="1" applyFill="1" applyBorder="1"/>
    <xf numFmtId="165" fontId="0" fillId="0" borderId="5" xfId="0" applyNumberFormat="1" applyFill="1" applyBorder="1"/>
    <xf numFmtId="166" fontId="0" fillId="0" borderId="5" xfId="0" applyNumberFormat="1" applyFill="1" applyBorder="1"/>
    <xf numFmtId="49" fontId="0" fillId="0" borderId="5" xfId="0" applyNumberFormat="1" applyFill="1" applyBorder="1" applyAlignment="1">
      <alignment horizontal="left"/>
    </xf>
    <xf numFmtId="166" fontId="8" fillId="0" borderId="4" xfId="0" applyNumberFormat="1" applyFont="1" applyFill="1" applyBorder="1"/>
    <xf numFmtId="165" fontId="8" fillId="0" borderId="4" xfId="0" applyNumberFormat="1" applyFont="1" applyFill="1" applyBorder="1"/>
    <xf numFmtId="166" fontId="2" fillId="0" borderId="13" xfId="0" applyNumberFormat="1" applyFont="1" applyFill="1" applyBorder="1" applyProtection="1">
      <protection locked="0"/>
    </xf>
    <xf numFmtId="167" fontId="2" fillId="0" borderId="13" xfId="0" applyNumberFormat="1" applyFont="1" applyFill="1" applyBorder="1" applyProtection="1">
      <protection locked="0"/>
    </xf>
    <xf numFmtId="165" fontId="2" fillId="0" borderId="13" xfId="0" applyNumberFormat="1" applyFont="1" applyFill="1" applyBorder="1" applyProtection="1">
      <protection locked="0"/>
    </xf>
    <xf numFmtId="167" fontId="2" fillId="0" borderId="6" xfId="0" applyNumberFormat="1" applyFont="1" applyFill="1" applyBorder="1" applyProtection="1">
      <protection locked="0"/>
    </xf>
    <xf numFmtId="166" fontId="2" fillId="0" borderId="2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166" fontId="2" fillId="0" borderId="12" xfId="0" applyNumberFormat="1" applyFont="1" applyFill="1" applyBorder="1" applyProtection="1">
      <protection locked="0"/>
    </xf>
    <xf numFmtId="165" fontId="2" fillId="0" borderId="12" xfId="0" applyNumberFormat="1" applyFont="1" applyFill="1" applyBorder="1" applyProtection="1">
      <protection locked="0"/>
    </xf>
    <xf numFmtId="166" fontId="8" fillId="0" borderId="4" xfId="0" applyNumberFormat="1" applyFont="1" applyFill="1" applyBorder="1" applyProtection="1">
      <protection locked="0"/>
    </xf>
    <xf numFmtId="165" fontId="8" fillId="0" borderId="4" xfId="0" applyNumberFormat="1" applyFont="1" applyFill="1" applyBorder="1" applyProtection="1">
      <protection locked="0"/>
    </xf>
    <xf numFmtId="166" fontId="2" fillId="0" borderId="4" xfId="0" applyNumberFormat="1" applyFont="1" applyFill="1" applyBorder="1" applyProtection="1">
      <protection locked="0"/>
    </xf>
    <xf numFmtId="165" fontId="2" fillId="0" borderId="4" xfId="0" applyNumberFormat="1" applyFont="1" applyFill="1" applyBorder="1" applyProtection="1">
      <protection locked="0"/>
    </xf>
    <xf numFmtId="166" fontId="9" fillId="0" borderId="12" xfId="0" applyNumberFormat="1" applyFont="1" applyFill="1" applyBorder="1" applyProtection="1">
      <protection locked="0"/>
    </xf>
    <xf numFmtId="165" fontId="9" fillId="0" borderId="12" xfId="0" applyNumberFormat="1" applyFont="1" applyFill="1" applyBorder="1" applyProtection="1">
      <protection locked="0"/>
    </xf>
    <xf numFmtId="4" fontId="2" fillId="0" borderId="13" xfId="4" applyNumberFormat="1" applyFont="1" applyFill="1" applyBorder="1" applyAlignment="1" applyProtection="1">
      <alignment vertical="top"/>
      <protection locked="0"/>
    </xf>
    <xf numFmtId="4" fontId="7" fillId="0" borderId="13" xfId="4" applyNumberFormat="1" applyFont="1" applyFill="1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4" fillId="2" borderId="9" xfId="4" applyFont="1" applyFill="1" applyBorder="1" applyAlignment="1" applyProtection="1">
      <alignment horizontal="center" vertical="center" wrapText="1"/>
      <protection locked="0"/>
    </xf>
    <xf numFmtId="0" fontId="4" fillId="2" borderId="10" xfId="4" applyFont="1" applyFill="1" applyBorder="1" applyAlignment="1" applyProtection="1">
      <alignment horizontal="center" vertical="center" wrapText="1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1" t="s">
        <v>28</v>
      </c>
    </row>
  </sheetData>
  <sheetProtection algorithmName="SHA-512" hashValue="SQ/j783jQhJiW45J3PkX8JMTBapB3st6v87W1nOu6zfIt5o4qrOXUR55KX9xvh6rTZdDtyY/eLSOw5dBQSd84A==" saltValue="OhACAbSJK5Ktshat5Odc/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zoomScaleNormal="100" workbookViewId="0">
      <pane ySplit="2" topLeftCell="A3" activePane="bottomLeft" state="frozen"/>
      <selection activeCell="H25" sqref="H25"/>
      <selection pane="bottomLeft" activeCell="S6" sqref="S6"/>
    </sheetView>
  </sheetViews>
  <sheetFormatPr baseColWidth="10" defaultRowHeight="11.25" x14ac:dyDescent="0.2"/>
  <cols>
    <col min="1" max="3" width="8.83203125" style="6" customWidth="1"/>
    <col min="4" max="4" width="50.83203125" style="6" customWidth="1"/>
    <col min="5" max="11" width="17.83203125" style="4" customWidth="1"/>
    <col min="12" max="16384" width="12" style="6"/>
  </cols>
  <sheetData>
    <row r="1" spans="1:11" s="1" customFormat="1" ht="35.1" customHeight="1" x14ac:dyDescent="0.2">
      <c r="A1" s="62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s="2" customFormat="1" ht="24.95" customHeight="1" x14ac:dyDescent="0.2">
      <c r="A2" s="15" t="s">
        <v>3</v>
      </c>
      <c r="B2" s="15" t="s">
        <v>2</v>
      </c>
      <c r="C2" s="15" t="s">
        <v>1</v>
      </c>
      <c r="D2" s="15" t="s">
        <v>0</v>
      </c>
      <c r="E2" s="16" t="s">
        <v>5</v>
      </c>
      <c r="F2" s="16" t="s">
        <v>27</v>
      </c>
      <c r="G2" s="16" t="s">
        <v>6</v>
      </c>
      <c r="H2" s="16" t="s">
        <v>7</v>
      </c>
      <c r="I2" s="16" t="s">
        <v>9</v>
      </c>
      <c r="J2" s="16" t="s">
        <v>10</v>
      </c>
      <c r="K2" s="17" t="s">
        <v>8</v>
      </c>
    </row>
    <row r="3" spans="1:11" s="3" customFormat="1" x14ac:dyDescent="0.2">
      <c r="A3" s="9">
        <v>90001</v>
      </c>
      <c r="B3" s="8"/>
      <c r="C3" s="8"/>
      <c r="D3" s="13" t="s">
        <v>4</v>
      </c>
      <c r="E3" s="43">
        <v>-382117055.64999998</v>
      </c>
      <c r="F3" s="43">
        <v>-165573558.72</v>
      </c>
      <c r="G3" s="43">
        <v>-547690614.37</v>
      </c>
      <c r="H3" s="43">
        <v>-323496124.82999998</v>
      </c>
      <c r="I3" s="43">
        <v>-323496124.82999998</v>
      </c>
      <c r="J3" s="43">
        <v>58620930.82</v>
      </c>
      <c r="K3" s="44">
        <v>0</v>
      </c>
    </row>
    <row r="4" spans="1:11" x14ac:dyDescent="0.2">
      <c r="A4" s="5" t="str">
        <f>MID($D5,4,2)</f>
        <v xml:space="preserve"> 1</v>
      </c>
      <c r="B4" s="5"/>
      <c r="C4" s="5"/>
      <c r="D4" s="42" t="s">
        <v>173</v>
      </c>
      <c r="E4" s="41">
        <v>-169917450</v>
      </c>
      <c r="F4" s="41">
        <v>3049767.47</v>
      </c>
      <c r="G4" s="41">
        <v>-166867682.53</v>
      </c>
      <c r="H4" s="41">
        <v>-132572761.77</v>
      </c>
      <c r="I4" s="41">
        <v>-132572761.77</v>
      </c>
      <c r="J4" s="41">
        <v>37344688.229999997</v>
      </c>
      <c r="K4" s="40">
        <v>0</v>
      </c>
    </row>
    <row r="5" spans="1:11" x14ac:dyDescent="0.2">
      <c r="A5" s="5"/>
      <c r="B5" s="5" t="str">
        <f>MID($D5,3,8)</f>
        <v xml:space="preserve">  1.1.1 </v>
      </c>
      <c r="C5" s="5"/>
      <c r="D5" s="38" t="s">
        <v>172</v>
      </c>
      <c r="E5" s="37">
        <v>-15212500</v>
      </c>
      <c r="F5" s="37">
        <v>-652652.68000000005</v>
      </c>
      <c r="G5" s="37">
        <v>-15865152.68</v>
      </c>
      <c r="H5" s="37">
        <v>-14225927.369999999</v>
      </c>
      <c r="I5" s="37">
        <v>-14225927.369999999</v>
      </c>
      <c r="J5" s="37">
        <v>986572.63</v>
      </c>
      <c r="K5" s="36">
        <v>0</v>
      </c>
    </row>
    <row r="6" spans="1:11" x14ac:dyDescent="0.2">
      <c r="C6" s="5" t="str">
        <f>MID($D6,1,6)</f>
        <v xml:space="preserve">    12</v>
      </c>
      <c r="D6" s="38" t="s">
        <v>171</v>
      </c>
      <c r="E6" s="37">
        <v>-9742898.9800000004</v>
      </c>
      <c r="F6" s="37">
        <v>-374000</v>
      </c>
      <c r="G6" s="37">
        <v>-10116898.98</v>
      </c>
      <c r="H6" s="37">
        <v>-9301131.9700000007</v>
      </c>
      <c r="I6" s="37">
        <v>-9301131.9700000007</v>
      </c>
      <c r="J6" s="37">
        <v>441767.01</v>
      </c>
      <c r="K6" s="36">
        <v>0</v>
      </c>
    </row>
    <row r="7" spans="1:11" x14ac:dyDescent="0.2">
      <c r="A7" s="5"/>
      <c r="B7" s="5"/>
      <c r="C7" s="5" t="str">
        <f>MID($D7,1,6)</f>
        <v xml:space="preserve">    12</v>
      </c>
      <c r="D7" s="38" t="s">
        <v>170</v>
      </c>
      <c r="E7" s="37">
        <v>-1927442.33</v>
      </c>
      <c r="F7" s="37">
        <v>-110733</v>
      </c>
      <c r="G7" s="37">
        <v>-2038175.33</v>
      </c>
      <c r="H7" s="37">
        <v>-2061614.58</v>
      </c>
      <c r="I7" s="37">
        <v>-2061614.58</v>
      </c>
      <c r="J7" s="37">
        <v>-134172.25</v>
      </c>
      <c r="K7" s="37">
        <v>-134172.25</v>
      </c>
    </row>
    <row r="8" spans="1:11" x14ac:dyDescent="0.2">
      <c r="A8" s="5"/>
      <c r="B8" s="5"/>
      <c r="C8" s="5" t="str">
        <f t="shared" ref="C8:C18" si="0">MID($D8,1,6)</f>
        <v xml:space="preserve">    12</v>
      </c>
      <c r="D8" s="38" t="s">
        <v>169</v>
      </c>
      <c r="E8" s="37">
        <v>-1416683.16</v>
      </c>
      <c r="F8" s="37">
        <v>-15000</v>
      </c>
      <c r="G8" s="37">
        <v>-1431683.16</v>
      </c>
      <c r="H8" s="37">
        <v>-1396298.71</v>
      </c>
      <c r="I8" s="37">
        <v>-1396298.71</v>
      </c>
      <c r="J8" s="37">
        <v>20384.45</v>
      </c>
      <c r="K8" s="36">
        <v>0</v>
      </c>
    </row>
    <row r="9" spans="1:11" x14ac:dyDescent="0.2">
      <c r="A9" s="5"/>
      <c r="B9" s="5"/>
      <c r="C9" s="5" t="str">
        <f t="shared" si="0"/>
        <v xml:space="preserve">    12</v>
      </c>
      <c r="D9" s="38" t="s">
        <v>168</v>
      </c>
      <c r="E9" s="37">
        <v>-115775.53</v>
      </c>
      <c r="F9" s="37">
        <v>-97919.679999999993</v>
      </c>
      <c r="G9" s="37">
        <v>-213695.21</v>
      </c>
      <c r="H9" s="37">
        <v>-170165.09</v>
      </c>
      <c r="I9" s="37">
        <v>-170165.09</v>
      </c>
      <c r="J9" s="37">
        <v>-54389.56</v>
      </c>
      <c r="K9" s="37">
        <v>-54389.56</v>
      </c>
    </row>
    <row r="10" spans="1:11" x14ac:dyDescent="0.2">
      <c r="A10" s="5"/>
      <c r="B10" s="5"/>
      <c r="C10" s="5" t="str">
        <f t="shared" si="0"/>
        <v xml:space="preserve">    12</v>
      </c>
      <c r="D10" s="38" t="s">
        <v>167</v>
      </c>
      <c r="E10" s="37">
        <v>-712157.57</v>
      </c>
      <c r="F10" s="39">
        <v>0</v>
      </c>
      <c r="G10" s="37">
        <v>-712157.57</v>
      </c>
      <c r="H10" s="37">
        <v>-297360.63</v>
      </c>
      <c r="I10" s="37">
        <v>-297360.63</v>
      </c>
      <c r="J10" s="37">
        <v>414796.94</v>
      </c>
      <c r="K10" s="36">
        <v>0</v>
      </c>
    </row>
    <row r="11" spans="1:11" x14ac:dyDescent="0.2">
      <c r="A11" s="5"/>
      <c r="B11" s="5"/>
      <c r="C11" s="5" t="str">
        <f t="shared" si="0"/>
        <v xml:space="preserve">    12</v>
      </c>
      <c r="D11" s="38" t="s">
        <v>166</v>
      </c>
      <c r="E11" s="37">
        <v>-433842.43</v>
      </c>
      <c r="F11" s="37">
        <v>-55000</v>
      </c>
      <c r="G11" s="37">
        <v>-488842.43</v>
      </c>
      <c r="H11" s="37">
        <v>-588050.4</v>
      </c>
      <c r="I11" s="37">
        <v>-588050.4</v>
      </c>
      <c r="J11" s="37">
        <v>-154207.97</v>
      </c>
      <c r="K11" s="37">
        <v>-154207.97</v>
      </c>
    </row>
    <row r="12" spans="1:11" x14ac:dyDescent="0.2">
      <c r="C12" s="5" t="str">
        <f t="shared" si="0"/>
        <v xml:space="preserve">    12</v>
      </c>
      <c r="D12" s="38" t="s">
        <v>165</v>
      </c>
      <c r="E12" s="37">
        <v>-330700</v>
      </c>
      <c r="F12" s="39">
        <v>0</v>
      </c>
      <c r="G12" s="37">
        <v>-330700</v>
      </c>
      <c r="H12" s="37">
        <v>-250111.26</v>
      </c>
      <c r="I12" s="37">
        <v>-250111.26</v>
      </c>
      <c r="J12" s="37">
        <v>80588.740000000005</v>
      </c>
      <c r="K12" s="36">
        <v>0</v>
      </c>
    </row>
    <row r="13" spans="1:11" x14ac:dyDescent="0.2">
      <c r="C13" s="5" t="str">
        <f t="shared" si="0"/>
        <v xml:space="preserve">    12</v>
      </c>
      <c r="D13" s="38" t="s">
        <v>164</v>
      </c>
      <c r="E13" s="37">
        <v>-1000</v>
      </c>
      <c r="F13" s="39">
        <v>0</v>
      </c>
      <c r="G13" s="37">
        <v>-1000</v>
      </c>
      <c r="H13" s="39">
        <v>0</v>
      </c>
      <c r="I13" s="39">
        <v>0</v>
      </c>
      <c r="J13" s="37">
        <v>1000</v>
      </c>
      <c r="K13" s="36">
        <v>0</v>
      </c>
    </row>
    <row r="14" spans="1:11" x14ac:dyDescent="0.2">
      <c r="C14" s="5" t="str">
        <f t="shared" si="0"/>
        <v xml:space="preserve">    13</v>
      </c>
      <c r="D14" s="38" t="s">
        <v>163</v>
      </c>
      <c r="E14" s="37">
        <v>-1000</v>
      </c>
      <c r="F14" s="39">
        <v>0</v>
      </c>
      <c r="G14" s="37">
        <v>-1000</v>
      </c>
      <c r="H14" s="39">
        <v>0</v>
      </c>
      <c r="I14" s="39">
        <v>0</v>
      </c>
      <c r="J14" s="37">
        <v>1000</v>
      </c>
      <c r="K14" s="36">
        <v>0</v>
      </c>
    </row>
    <row r="15" spans="1:11" x14ac:dyDescent="0.2">
      <c r="C15" s="5" t="str">
        <f t="shared" si="0"/>
        <v xml:space="preserve">    13</v>
      </c>
      <c r="D15" s="38" t="s">
        <v>162</v>
      </c>
      <c r="E15" s="37">
        <v>-385800</v>
      </c>
      <c r="F15" s="39">
        <v>0</v>
      </c>
      <c r="G15" s="37">
        <v>-385800</v>
      </c>
      <c r="H15" s="37">
        <v>-75911.7</v>
      </c>
      <c r="I15" s="37">
        <v>-75911.7</v>
      </c>
      <c r="J15" s="37">
        <v>309888.3</v>
      </c>
      <c r="K15" s="36">
        <v>0</v>
      </c>
    </row>
    <row r="16" spans="1:11" x14ac:dyDescent="0.2">
      <c r="C16" s="5" t="str">
        <f t="shared" si="0"/>
        <v xml:space="preserve">    16</v>
      </c>
      <c r="D16" s="38" t="s">
        <v>161</v>
      </c>
      <c r="E16" s="37">
        <v>-145200</v>
      </c>
      <c r="F16" s="39">
        <v>0</v>
      </c>
      <c r="G16" s="37">
        <v>-145200</v>
      </c>
      <c r="H16" s="37">
        <v>-85283.03</v>
      </c>
      <c r="I16" s="37">
        <v>-85283.03</v>
      </c>
      <c r="J16" s="37">
        <v>59916.97</v>
      </c>
      <c r="K16" s="36">
        <v>0</v>
      </c>
    </row>
    <row r="17" spans="2:11" x14ac:dyDescent="0.2">
      <c r="B17" s="5" t="str">
        <f>MID($D17,3,8)</f>
        <v xml:space="preserve">  1.1.3 </v>
      </c>
      <c r="D17" s="38" t="s">
        <v>160</v>
      </c>
      <c r="E17" s="37">
        <v>-2080000</v>
      </c>
      <c r="F17" s="39">
        <v>0</v>
      </c>
      <c r="G17" s="37">
        <v>-2080000</v>
      </c>
      <c r="H17" s="37">
        <v>-120517</v>
      </c>
      <c r="I17" s="37">
        <v>-120517</v>
      </c>
      <c r="J17" s="37">
        <v>1959483</v>
      </c>
      <c r="K17" s="36">
        <v>0</v>
      </c>
    </row>
    <row r="18" spans="2:11" x14ac:dyDescent="0.2">
      <c r="C18" s="5" t="str">
        <f t="shared" si="0"/>
        <v xml:space="preserve">    31</v>
      </c>
      <c r="D18" s="38" t="s">
        <v>159</v>
      </c>
      <c r="E18" s="37">
        <v>-2080000</v>
      </c>
      <c r="F18" s="39">
        <v>0</v>
      </c>
      <c r="G18" s="37">
        <v>-2080000</v>
      </c>
      <c r="H18" s="37">
        <v>-120517</v>
      </c>
      <c r="I18" s="37">
        <v>-120517</v>
      </c>
      <c r="J18" s="37">
        <v>1959483</v>
      </c>
      <c r="K18" s="36">
        <v>0</v>
      </c>
    </row>
    <row r="19" spans="2:11" x14ac:dyDescent="0.2">
      <c r="B19" s="5" t="str">
        <f>MID($D19,3,8)</f>
        <v xml:space="preserve">  1.1.4 </v>
      </c>
      <c r="D19" s="38" t="s">
        <v>158</v>
      </c>
      <c r="E19" s="37">
        <v>-39429750</v>
      </c>
      <c r="F19" s="37">
        <v>8556209.7799999993</v>
      </c>
      <c r="G19" s="37">
        <v>-30873540.219999999</v>
      </c>
      <c r="H19" s="37">
        <v>-18442973.370000001</v>
      </c>
      <c r="I19" s="37">
        <v>-18442973.370000001</v>
      </c>
      <c r="J19" s="37">
        <v>20986776.629999999</v>
      </c>
      <c r="K19" s="36">
        <v>0</v>
      </c>
    </row>
    <row r="20" spans="2:11" x14ac:dyDescent="0.2">
      <c r="C20" s="5" t="str">
        <f t="shared" ref="C20:C84" si="1">MID($D20,1,6)</f>
        <v xml:space="preserve">    41</v>
      </c>
      <c r="D20" s="38" t="s">
        <v>157</v>
      </c>
      <c r="E20" s="37">
        <v>-911526.31</v>
      </c>
      <c r="F20" s="39">
        <v>0</v>
      </c>
      <c r="G20" s="37">
        <v>-911526.31</v>
      </c>
      <c r="H20" s="37">
        <v>-845499.54</v>
      </c>
      <c r="I20" s="37">
        <v>-845499.54</v>
      </c>
      <c r="J20" s="37">
        <v>66026.77</v>
      </c>
      <c r="K20" s="36">
        <v>0</v>
      </c>
    </row>
    <row r="21" spans="2:11" x14ac:dyDescent="0.2">
      <c r="C21" s="5" t="str">
        <f t="shared" si="1"/>
        <v xml:space="preserve">    41</v>
      </c>
      <c r="D21" s="38" t="s">
        <v>156</v>
      </c>
      <c r="E21" s="37">
        <v>-426769.5</v>
      </c>
      <c r="F21" s="39">
        <v>0</v>
      </c>
      <c r="G21" s="37">
        <v>-426769.5</v>
      </c>
      <c r="H21" s="37">
        <v>-356908.3</v>
      </c>
      <c r="I21" s="37">
        <v>-356908.3</v>
      </c>
      <c r="J21" s="37">
        <v>69861.2</v>
      </c>
      <c r="K21" s="36">
        <v>0</v>
      </c>
    </row>
    <row r="22" spans="2:11" x14ac:dyDescent="0.2">
      <c r="C22" s="5" t="str">
        <f t="shared" si="1"/>
        <v xml:space="preserve">    41</v>
      </c>
      <c r="D22" s="38" t="s">
        <v>155</v>
      </c>
      <c r="E22" s="37">
        <v>-2227.6799999999998</v>
      </c>
      <c r="F22" s="39">
        <v>0</v>
      </c>
      <c r="G22" s="37">
        <v>-2227.6799999999998</v>
      </c>
      <c r="H22" s="37">
        <v>-2520</v>
      </c>
      <c r="I22" s="37">
        <v>-2520</v>
      </c>
      <c r="J22" s="37">
        <v>-292.32</v>
      </c>
      <c r="K22" s="37">
        <v>-292.32</v>
      </c>
    </row>
    <row r="23" spans="2:11" x14ac:dyDescent="0.2">
      <c r="C23" s="5" t="str">
        <f t="shared" si="1"/>
        <v xml:space="preserve">    41</v>
      </c>
      <c r="D23" s="38" t="s">
        <v>154</v>
      </c>
      <c r="E23" s="37">
        <v>-767508.7</v>
      </c>
      <c r="F23" s="39">
        <v>0</v>
      </c>
      <c r="G23" s="37">
        <v>-767508.7</v>
      </c>
      <c r="H23" s="37">
        <v>-772679.92</v>
      </c>
      <c r="I23" s="37">
        <v>-772679.92</v>
      </c>
      <c r="J23" s="37">
        <v>-5171.22</v>
      </c>
      <c r="K23" s="37">
        <v>-5171.22</v>
      </c>
    </row>
    <row r="24" spans="2:11" x14ac:dyDescent="0.2">
      <c r="C24" s="5" t="str">
        <f t="shared" si="1"/>
        <v xml:space="preserve">    41</v>
      </c>
      <c r="D24" s="38" t="s">
        <v>153</v>
      </c>
      <c r="E24" s="37">
        <v>-145195.49</v>
      </c>
      <c r="F24" s="39">
        <v>0</v>
      </c>
      <c r="G24" s="37">
        <v>-145195.49</v>
      </c>
      <c r="H24" s="37">
        <v>-53838.5</v>
      </c>
      <c r="I24" s="37">
        <v>-53838.5</v>
      </c>
      <c r="J24" s="37">
        <v>91356.99</v>
      </c>
      <c r="K24" s="36">
        <v>0</v>
      </c>
    </row>
    <row r="25" spans="2:11" x14ac:dyDescent="0.2">
      <c r="C25" s="5" t="str">
        <f t="shared" si="1"/>
        <v xml:space="preserve">    41</v>
      </c>
      <c r="D25" s="38" t="s">
        <v>152</v>
      </c>
      <c r="E25" s="37">
        <v>-382475.72</v>
      </c>
      <c r="F25" s="39">
        <v>0</v>
      </c>
      <c r="G25" s="37">
        <v>-382475.72</v>
      </c>
      <c r="H25" s="37">
        <v>-128678.44</v>
      </c>
      <c r="I25" s="37">
        <v>-128678.44</v>
      </c>
      <c r="J25" s="37">
        <v>253797.28</v>
      </c>
      <c r="K25" s="36">
        <v>0</v>
      </c>
    </row>
    <row r="26" spans="2:11" x14ac:dyDescent="0.2">
      <c r="C26" s="5" t="str">
        <f t="shared" si="1"/>
        <v xml:space="preserve">    41</v>
      </c>
      <c r="D26" s="38" t="s">
        <v>151</v>
      </c>
      <c r="E26" s="37">
        <v>-48369.15</v>
      </c>
      <c r="F26" s="39">
        <v>0</v>
      </c>
      <c r="G26" s="37">
        <v>-48369.15</v>
      </c>
      <c r="H26" s="39">
        <v>0</v>
      </c>
      <c r="I26" s="39">
        <v>0</v>
      </c>
      <c r="J26" s="37">
        <v>48369.15</v>
      </c>
      <c r="K26" s="36">
        <v>0</v>
      </c>
    </row>
    <row r="27" spans="2:11" x14ac:dyDescent="0.2">
      <c r="C27" s="5" t="str">
        <f t="shared" si="1"/>
        <v xml:space="preserve">    41</v>
      </c>
      <c r="D27" s="38" t="s">
        <v>150</v>
      </c>
      <c r="E27" s="37">
        <v>-1538093.44</v>
      </c>
      <c r="F27" s="39">
        <v>0</v>
      </c>
      <c r="G27" s="37">
        <v>-1538093.44</v>
      </c>
      <c r="H27" s="37">
        <v>-1139885.23</v>
      </c>
      <c r="I27" s="37">
        <v>-1139885.23</v>
      </c>
      <c r="J27" s="37">
        <v>398208.21</v>
      </c>
      <c r="K27" s="36">
        <v>0</v>
      </c>
    </row>
    <row r="28" spans="2:11" x14ac:dyDescent="0.2">
      <c r="C28" s="5" t="str">
        <f t="shared" si="1"/>
        <v xml:space="preserve">    41</v>
      </c>
      <c r="D28" s="38" t="s">
        <v>149</v>
      </c>
      <c r="E28" s="37">
        <v>-25289.72</v>
      </c>
      <c r="F28" s="39">
        <v>0</v>
      </c>
      <c r="G28" s="37">
        <v>-25289.72</v>
      </c>
      <c r="H28" s="39">
        <v>0</v>
      </c>
      <c r="I28" s="39">
        <v>0</v>
      </c>
      <c r="J28" s="37">
        <v>25289.72</v>
      </c>
      <c r="K28" s="36">
        <v>0</v>
      </c>
    </row>
    <row r="29" spans="2:11" x14ac:dyDescent="0.2">
      <c r="C29" s="5" t="str">
        <f t="shared" si="1"/>
        <v xml:space="preserve">    41</v>
      </c>
      <c r="D29" s="38" t="s">
        <v>148</v>
      </c>
      <c r="E29" s="37">
        <v>-1000</v>
      </c>
      <c r="F29" s="39">
        <v>0</v>
      </c>
      <c r="G29" s="37">
        <v>-1000</v>
      </c>
      <c r="H29" s="39">
        <v>0</v>
      </c>
      <c r="I29" s="39">
        <v>0</v>
      </c>
      <c r="J29" s="37">
        <v>1000</v>
      </c>
      <c r="K29" s="36">
        <v>0</v>
      </c>
    </row>
    <row r="30" spans="2:11" x14ac:dyDescent="0.2">
      <c r="C30" s="5" t="str">
        <f t="shared" si="1"/>
        <v xml:space="preserve">    41</v>
      </c>
      <c r="D30" s="38" t="s">
        <v>147</v>
      </c>
      <c r="E30" s="39">
        <v>0</v>
      </c>
      <c r="F30" s="37">
        <v>-2000</v>
      </c>
      <c r="G30" s="37">
        <v>-2000</v>
      </c>
      <c r="H30" s="37">
        <v>-203.97</v>
      </c>
      <c r="I30" s="37">
        <v>-203.97</v>
      </c>
      <c r="J30" s="37">
        <v>-203.97</v>
      </c>
      <c r="K30" s="37">
        <v>-203.97</v>
      </c>
    </row>
    <row r="31" spans="2:11" x14ac:dyDescent="0.2">
      <c r="C31" s="5" t="str">
        <f t="shared" si="1"/>
        <v xml:space="preserve">    41</v>
      </c>
      <c r="D31" s="38" t="s">
        <v>146</v>
      </c>
      <c r="E31" s="37">
        <v>-76771.97</v>
      </c>
      <c r="F31" s="39">
        <v>0</v>
      </c>
      <c r="G31" s="37">
        <v>-76771.97</v>
      </c>
      <c r="H31" s="37">
        <v>-68078.59</v>
      </c>
      <c r="I31" s="37">
        <v>-68078.59</v>
      </c>
      <c r="J31" s="37">
        <v>8693.3799999999992</v>
      </c>
      <c r="K31" s="36">
        <v>0</v>
      </c>
    </row>
    <row r="32" spans="2:11" x14ac:dyDescent="0.2">
      <c r="C32" s="5" t="str">
        <f t="shared" si="1"/>
        <v xml:space="preserve">    41</v>
      </c>
      <c r="D32" s="38" t="s">
        <v>145</v>
      </c>
      <c r="E32" s="37">
        <v>-22547000</v>
      </c>
      <c r="F32" s="37">
        <v>10000000</v>
      </c>
      <c r="G32" s="37">
        <v>-12547000</v>
      </c>
      <c r="H32" s="37">
        <v>-4880949.3</v>
      </c>
      <c r="I32" s="37">
        <v>-4880949.3</v>
      </c>
      <c r="J32" s="37">
        <v>17666050.699999999</v>
      </c>
      <c r="K32" s="36">
        <v>0</v>
      </c>
    </row>
    <row r="33" spans="3:11" x14ac:dyDescent="0.2">
      <c r="C33" s="5" t="str">
        <f t="shared" si="1"/>
        <v xml:space="preserve">    41</v>
      </c>
      <c r="D33" s="38" t="s">
        <v>144</v>
      </c>
      <c r="E33" s="37">
        <v>-41914.230000000003</v>
      </c>
      <c r="F33" s="39">
        <v>0</v>
      </c>
      <c r="G33" s="37">
        <v>-41914.230000000003</v>
      </c>
      <c r="H33" s="39">
        <v>0</v>
      </c>
      <c r="I33" s="39">
        <v>0</v>
      </c>
      <c r="J33" s="37">
        <v>41914.230000000003</v>
      </c>
      <c r="K33" s="36">
        <v>0</v>
      </c>
    </row>
    <row r="34" spans="3:11" x14ac:dyDescent="0.2">
      <c r="C34" s="5" t="str">
        <f t="shared" si="1"/>
        <v xml:space="preserve">    43</v>
      </c>
      <c r="D34" s="38" t="s">
        <v>143</v>
      </c>
      <c r="E34" s="37">
        <v>-48500</v>
      </c>
      <c r="F34" s="39">
        <v>0</v>
      </c>
      <c r="G34" s="37">
        <v>-48500</v>
      </c>
      <c r="H34" s="37">
        <v>-45219.02</v>
      </c>
      <c r="I34" s="37">
        <v>-45219.02</v>
      </c>
      <c r="J34" s="37">
        <v>3280.98</v>
      </c>
      <c r="K34" s="36">
        <v>0</v>
      </c>
    </row>
    <row r="35" spans="3:11" x14ac:dyDescent="0.2">
      <c r="C35" s="5" t="str">
        <f t="shared" si="1"/>
        <v xml:space="preserve">    43</v>
      </c>
      <c r="D35" s="38" t="s">
        <v>142</v>
      </c>
      <c r="E35" s="37">
        <v>-1000</v>
      </c>
      <c r="F35" s="39">
        <v>0</v>
      </c>
      <c r="G35" s="37">
        <v>-1000</v>
      </c>
      <c r="H35" s="39">
        <v>0</v>
      </c>
      <c r="I35" s="39">
        <v>0</v>
      </c>
      <c r="J35" s="37">
        <v>1000</v>
      </c>
      <c r="K35" s="36">
        <v>0</v>
      </c>
    </row>
    <row r="36" spans="3:11" x14ac:dyDescent="0.2">
      <c r="C36" s="5" t="str">
        <f t="shared" si="1"/>
        <v xml:space="preserve">    43</v>
      </c>
      <c r="D36" s="38" t="s">
        <v>141</v>
      </c>
      <c r="E36" s="37">
        <v>-5786.56</v>
      </c>
      <c r="F36" s="39">
        <v>0</v>
      </c>
      <c r="G36" s="37">
        <v>-5786.56</v>
      </c>
      <c r="H36" s="39">
        <v>0</v>
      </c>
      <c r="I36" s="39">
        <v>0</v>
      </c>
      <c r="J36" s="37">
        <v>5786.56</v>
      </c>
      <c r="K36" s="36">
        <v>0</v>
      </c>
    </row>
    <row r="37" spans="3:11" x14ac:dyDescent="0.2">
      <c r="C37" s="5" t="str">
        <f t="shared" si="1"/>
        <v xml:space="preserve">    43</v>
      </c>
      <c r="D37" s="38" t="s">
        <v>140</v>
      </c>
      <c r="E37" s="37">
        <v>-257750.88</v>
      </c>
      <c r="F37" s="37">
        <v>-51000</v>
      </c>
      <c r="G37" s="37">
        <v>-308750.88</v>
      </c>
      <c r="H37" s="37">
        <v>-723291.2</v>
      </c>
      <c r="I37" s="37">
        <v>-723291.2</v>
      </c>
      <c r="J37" s="37">
        <v>-465540.32</v>
      </c>
      <c r="K37" s="37">
        <v>-465540.32</v>
      </c>
    </row>
    <row r="38" spans="3:11" x14ac:dyDescent="0.2">
      <c r="C38" s="5" t="str">
        <f t="shared" si="1"/>
        <v xml:space="preserve">    43</v>
      </c>
      <c r="D38" s="38" t="s">
        <v>139</v>
      </c>
      <c r="E38" s="37">
        <v>-4483.1000000000004</v>
      </c>
      <c r="F38" s="39">
        <v>0</v>
      </c>
      <c r="G38" s="37">
        <v>-4483.1000000000004</v>
      </c>
      <c r="H38" s="39">
        <v>0</v>
      </c>
      <c r="I38" s="39">
        <v>0</v>
      </c>
      <c r="J38" s="37">
        <v>4483.1000000000004</v>
      </c>
      <c r="K38" s="36">
        <v>0</v>
      </c>
    </row>
    <row r="39" spans="3:11" x14ac:dyDescent="0.2">
      <c r="C39" s="5" t="str">
        <f t="shared" si="1"/>
        <v xml:space="preserve">    43</v>
      </c>
      <c r="D39" s="38" t="s">
        <v>138</v>
      </c>
      <c r="E39" s="37">
        <v>-1000</v>
      </c>
      <c r="F39" s="39">
        <v>0</v>
      </c>
      <c r="G39" s="37">
        <v>-1000</v>
      </c>
      <c r="H39" s="39">
        <v>0</v>
      </c>
      <c r="I39" s="39">
        <v>0</v>
      </c>
      <c r="J39" s="37">
        <v>1000</v>
      </c>
      <c r="K39" s="36">
        <v>0</v>
      </c>
    </row>
    <row r="40" spans="3:11" x14ac:dyDescent="0.2">
      <c r="C40" s="5" t="str">
        <f t="shared" si="1"/>
        <v xml:space="preserve">    43</v>
      </c>
      <c r="D40" s="38" t="s">
        <v>137</v>
      </c>
      <c r="E40" s="37">
        <v>-49494.02</v>
      </c>
      <c r="F40" s="39">
        <v>0</v>
      </c>
      <c r="G40" s="37">
        <v>-49494.02</v>
      </c>
      <c r="H40" s="37">
        <v>-59063.94</v>
      </c>
      <c r="I40" s="37">
        <v>-59063.94</v>
      </c>
      <c r="J40" s="37">
        <v>-9569.92</v>
      </c>
      <c r="K40" s="37">
        <v>-9569.92</v>
      </c>
    </row>
    <row r="41" spans="3:11" x14ac:dyDescent="0.2">
      <c r="C41" s="5" t="str">
        <f t="shared" si="1"/>
        <v xml:space="preserve">    43</v>
      </c>
      <c r="D41" s="38" t="s">
        <v>136</v>
      </c>
      <c r="E41" s="37">
        <v>-1505.31</v>
      </c>
      <c r="F41" s="39">
        <v>0</v>
      </c>
      <c r="G41" s="37">
        <v>-1505.31</v>
      </c>
      <c r="H41" s="37">
        <v>-355.3</v>
      </c>
      <c r="I41" s="37">
        <v>-355.3</v>
      </c>
      <c r="J41" s="37">
        <v>1150.01</v>
      </c>
      <c r="K41" s="36">
        <v>0</v>
      </c>
    </row>
    <row r="42" spans="3:11" x14ac:dyDescent="0.2">
      <c r="C42" s="5" t="str">
        <f t="shared" si="1"/>
        <v xml:space="preserve">    43</v>
      </c>
      <c r="D42" s="38" t="s">
        <v>135</v>
      </c>
      <c r="E42" s="37">
        <v>-201202.56</v>
      </c>
      <c r="F42" s="39">
        <v>0</v>
      </c>
      <c r="G42" s="37">
        <v>-201202.56</v>
      </c>
      <c r="H42" s="37">
        <v>-222960.4</v>
      </c>
      <c r="I42" s="37">
        <v>-222960.4</v>
      </c>
      <c r="J42" s="37">
        <v>-21757.84</v>
      </c>
      <c r="K42" s="37">
        <v>-21757.84</v>
      </c>
    </row>
    <row r="43" spans="3:11" x14ac:dyDescent="0.2">
      <c r="C43" s="5" t="str">
        <f t="shared" si="1"/>
        <v xml:space="preserve">    43</v>
      </c>
      <c r="D43" s="38" t="s">
        <v>134</v>
      </c>
      <c r="E43" s="37">
        <v>-2319.94</v>
      </c>
      <c r="F43" s="39">
        <v>0</v>
      </c>
      <c r="G43" s="37">
        <v>-2319.94</v>
      </c>
      <c r="H43" s="37">
        <v>-9668.0300000000007</v>
      </c>
      <c r="I43" s="37">
        <v>-9668.0300000000007</v>
      </c>
      <c r="J43" s="37">
        <v>-7348.09</v>
      </c>
      <c r="K43" s="37">
        <v>-7348.09</v>
      </c>
    </row>
    <row r="44" spans="3:11" x14ac:dyDescent="0.2">
      <c r="C44" s="5" t="str">
        <f t="shared" si="1"/>
        <v xml:space="preserve">    43</v>
      </c>
      <c r="D44" s="38" t="s">
        <v>133</v>
      </c>
      <c r="E44" s="37">
        <v>-50618.879999999997</v>
      </c>
      <c r="F44" s="39">
        <v>0</v>
      </c>
      <c r="G44" s="37">
        <v>-50618.879999999997</v>
      </c>
      <c r="H44" s="37">
        <v>-61604.51</v>
      </c>
      <c r="I44" s="37">
        <v>-61604.51</v>
      </c>
      <c r="J44" s="37">
        <v>-10985.63</v>
      </c>
      <c r="K44" s="37">
        <v>-10985.63</v>
      </c>
    </row>
    <row r="45" spans="3:11" x14ac:dyDescent="0.2">
      <c r="C45" s="5" t="str">
        <f t="shared" si="1"/>
        <v xml:space="preserve">    43</v>
      </c>
      <c r="D45" s="38" t="s">
        <v>132</v>
      </c>
      <c r="E45" s="37">
        <v>-14505.99</v>
      </c>
      <c r="F45" s="37">
        <v>-30000</v>
      </c>
      <c r="G45" s="37">
        <v>-44505.99</v>
      </c>
      <c r="H45" s="37">
        <v>-119092.88</v>
      </c>
      <c r="I45" s="37">
        <v>-119092.88</v>
      </c>
      <c r="J45" s="37">
        <v>-104586.89</v>
      </c>
      <c r="K45" s="37">
        <v>-104586.89</v>
      </c>
    </row>
    <row r="46" spans="3:11" x14ac:dyDescent="0.2">
      <c r="C46" s="5" t="str">
        <f t="shared" si="1"/>
        <v xml:space="preserve">    43</v>
      </c>
      <c r="D46" s="38" t="s">
        <v>131</v>
      </c>
      <c r="E46" s="37">
        <v>-4494.46</v>
      </c>
      <c r="F46" s="39">
        <v>0</v>
      </c>
      <c r="G46" s="37">
        <v>-4494.46</v>
      </c>
      <c r="H46" s="37">
        <v>-1792.15</v>
      </c>
      <c r="I46" s="37">
        <v>-1792.15</v>
      </c>
      <c r="J46" s="37">
        <v>2702.31</v>
      </c>
      <c r="K46" s="36">
        <v>0</v>
      </c>
    </row>
    <row r="47" spans="3:11" x14ac:dyDescent="0.2">
      <c r="C47" s="5" t="str">
        <f t="shared" si="1"/>
        <v xml:space="preserve">    43</v>
      </c>
      <c r="D47" s="38" t="s">
        <v>130</v>
      </c>
      <c r="E47" s="37">
        <v>-64948.97</v>
      </c>
      <c r="F47" s="37">
        <v>-120000</v>
      </c>
      <c r="G47" s="37">
        <v>-184948.97</v>
      </c>
      <c r="H47" s="37">
        <v>-120772.61</v>
      </c>
      <c r="I47" s="37">
        <v>-120772.61</v>
      </c>
      <c r="J47" s="37">
        <v>-55823.64</v>
      </c>
      <c r="K47" s="37">
        <v>-55823.64</v>
      </c>
    </row>
    <row r="48" spans="3:11" x14ac:dyDescent="0.2">
      <c r="C48" s="5" t="str">
        <f t="shared" si="1"/>
        <v xml:space="preserve">    43</v>
      </c>
      <c r="D48" s="38" t="s">
        <v>129</v>
      </c>
      <c r="E48" s="37">
        <v>-7086.64</v>
      </c>
      <c r="F48" s="39">
        <v>0</v>
      </c>
      <c r="G48" s="37">
        <v>-7086.64</v>
      </c>
      <c r="H48" s="39">
        <v>0</v>
      </c>
      <c r="I48" s="39">
        <v>0</v>
      </c>
      <c r="J48" s="37">
        <v>7086.64</v>
      </c>
      <c r="K48" s="36">
        <v>0</v>
      </c>
    </row>
    <row r="49" spans="3:11" x14ac:dyDescent="0.2">
      <c r="C49" s="5" t="str">
        <f t="shared" si="1"/>
        <v xml:space="preserve">    43</v>
      </c>
      <c r="D49" s="38" t="s">
        <v>128</v>
      </c>
      <c r="E49" s="37">
        <v>-472.62</v>
      </c>
      <c r="F49" s="39">
        <v>0</v>
      </c>
      <c r="G49" s="37">
        <v>-472.62</v>
      </c>
      <c r="H49" s="37">
        <v>-429.87</v>
      </c>
      <c r="I49" s="37">
        <v>-429.87</v>
      </c>
      <c r="J49" s="37">
        <v>42.75</v>
      </c>
      <c r="K49" s="36">
        <v>0</v>
      </c>
    </row>
    <row r="50" spans="3:11" x14ac:dyDescent="0.2">
      <c r="C50" s="5" t="str">
        <f t="shared" si="1"/>
        <v xml:space="preserve">    43</v>
      </c>
      <c r="D50" s="38" t="s">
        <v>127</v>
      </c>
      <c r="E50" s="37">
        <v>-45237.18</v>
      </c>
      <c r="F50" s="39">
        <v>0</v>
      </c>
      <c r="G50" s="37">
        <v>-45237.18</v>
      </c>
      <c r="H50" s="37">
        <v>-48962</v>
      </c>
      <c r="I50" s="37">
        <v>-48962</v>
      </c>
      <c r="J50" s="37">
        <v>-3724.82</v>
      </c>
      <c r="K50" s="37">
        <v>-3724.82</v>
      </c>
    </row>
    <row r="51" spans="3:11" x14ac:dyDescent="0.2">
      <c r="C51" s="5" t="str">
        <f t="shared" si="1"/>
        <v xml:space="preserve">    43</v>
      </c>
      <c r="D51" s="38" t="s">
        <v>126</v>
      </c>
      <c r="E51" s="37">
        <v>-91531.69</v>
      </c>
      <c r="F51" s="39">
        <v>0</v>
      </c>
      <c r="G51" s="37">
        <v>-91531.69</v>
      </c>
      <c r="H51" s="37">
        <v>-65219.51</v>
      </c>
      <c r="I51" s="37">
        <v>-65219.51</v>
      </c>
      <c r="J51" s="37">
        <v>26312.18</v>
      </c>
      <c r="K51" s="36">
        <v>0</v>
      </c>
    </row>
    <row r="52" spans="3:11" x14ac:dyDescent="0.2">
      <c r="C52" s="5" t="str">
        <f t="shared" si="1"/>
        <v xml:space="preserve">    43</v>
      </c>
      <c r="D52" s="38" t="s">
        <v>125</v>
      </c>
      <c r="E52" s="37">
        <v>-27544.31</v>
      </c>
      <c r="F52" s="39">
        <v>0</v>
      </c>
      <c r="G52" s="37">
        <v>-27544.31</v>
      </c>
      <c r="H52" s="37">
        <v>-16931.47</v>
      </c>
      <c r="I52" s="37">
        <v>-16931.47</v>
      </c>
      <c r="J52" s="37">
        <v>10612.84</v>
      </c>
      <c r="K52" s="36">
        <v>0</v>
      </c>
    </row>
    <row r="53" spans="3:11" x14ac:dyDescent="0.2">
      <c r="C53" s="5" t="str">
        <f t="shared" si="1"/>
        <v xml:space="preserve">    43</v>
      </c>
      <c r="D53" s="38" t="s">
        <v>124</v>
      </c>
      <c r="E53" s="37">
        <v>-1000</v>
      </c>
      <c r="F53" s="39">
        <v>0</v>
      </c>
      <c r="G53" s="37">
        <v>-1000</v>
      </c>
      <c r="H53" s="39">
        <v>0</v>
      </c>
      <c r="I53" s="39">
        <v>0</v>
      </c>
      <c r="J53" s="37">
        <v>1000</v>
      </c>
      <c r="K53" s="36">
        <v>0</v>
      </c>
    </row>
    <row r="54" spans="3:11" x14ac:dyDescent="0.2">
      <c r="C54" s="5" t="str">
        <f t="shared" si="1"/>
        <v xml:space="preserve">    43</v>
      </c>
      <c r="D54" s="38" t="s">
        <v>123</v>
      </c>
      <c r="E54" s="37">
        <v>-43500</v>
      </c>
      <c r="F54" s="39">
        <v>0</v>
      </c>
      <c r="G54" s="37">
        <v>-43500</v>
      </c>
      <c r="H54" s="37">
        <v>-6807.87</v>
      </c>
      <c r="I54" s="37">
        <v>-6807.87</v>
      </c>
      <c r="J54" s="37">
        <v>36692.129999999997</v>
      </c>
      <c r="K54" s="36">
        <v>0</v>
      </c>
    </row>
    <row r="55" spans="3:11" x14ac:dyDescent="0.2">
      <c r="C55" s="5" t="str">
        <f t="shared" si="1"/>
        <v xml:space="preserve">    43</v>
      </c>
      <c r="D55" s="38" t="s">
        <v>122</v>
      </c>
      <c r="E55" s="37">
        <v>-202312.7</v>
      </c>
      <c r="F55" s="39">
        <v>0</v>
      </c>
      <c r="G55" s="37">
        <v>-202312.7</v>
      </c>
      <c r="H55" s="37">
        <v>-275931.07</v>
      </c>
      <c r="I55" s="37">
        <v>-275931.07</v>
      </c>
      <c r="J55" s="37">
        <v>-73618.37</v>
      </c>
      <c r="K55" s="37">
        <v>-73618.37</v>
      </c>
    </row>
    <row r="56" spans="3:11" x14ac:dyDescent="0.2">
      <c r="C56" s="5" t="str">
        <f t="shared" si="1"/>
        <v xml:space="preserve">    43</v>
      </c>
      <c r="D56" s="38" t="s">
        <v>121</v>
      </c>
      <c r="E56" s="37">
        <v>-1687.3</v>
      </c>
      <c r="F56" s="39">
        <v>0</v>
      </c>
      <c r="G56" s="37">
        <v>-1687.3</v>
      </c>
      <c r="H56" s="39">
        <v>0</v>
      </c>
      <c r="I56" s="39">
        <v>0</v>
      </c>
      <c r="J56" s="37">
        <v>1687.3</v>
      </c>
      <c r="K56" s="36">
        <v>0</v>
      </c>
    </row>
    <row r="57" spans="3:11" x14ac:dyDescent="0.2">
      <c r="C57" s="5" t="str">
        <f t="shared" si="1"/>
        <v xml:space="preserve">    43</v>
      </c>
      <c r="D57" s="38" t="s">
        <v>120</v>
      </c>
      <c r="E57" s="37">
        <v>-1000</v>
      </c>
      <c r="F57" s="39">
        <v>0</v>
      </c>
      <c r="G57" s="37">
        <v>-1000</v>
      </c>
      <c r="H57" s="39">
        <v>0</v>
      </c>
      <c r="I57" s="39">
        <v>0</v>
      </c>
      <c r="J57" s="37">
        <v>1000</v>
      </c>
      <c r="K57" s="36">
        <v>0</v>
      </c>
    </row>
    <row r="58" spans="3:11" x14ac:dyDescent="0.2">
      <c r="C58" s="5" t="str">
        <f t="shared" si="1"/>
        <v xml:space="preserve">    43</v>
      </c>
      <c r="D58" s="38" t="s">
        <v>119</v>
      </c>
      <c r="E58" s="37">
        <v>-141521.51</v>
      </c>
      <c r="F58" s="39">
        <v>0</v>
      </c>
      <c r="G58" s="37">
        <v>-141521.51</v>
      </c>
      <c r="H58" s="37">
        <v>-76662.75</v>
      </c>
      <c r="I58" s="37">
        <v>-76662.75</v>
      </c>
      <c r="J58" s="37">
        <v>64858.76</v>
      </c>
      <c r="K58" s="36">
        <v>0</v>
      </c>
    </row>
    <row r="59" spans="3:11" x14ac:dyDescent="0.2">
      <c r="C59" s="5" t="str">
        <f t="shared" si="1"/>
        <v xml:space="preserve">    43</v>
      </c>
      <c r="D59" s="38" t="s">
        <v>118</v>
      </c>
      <c r="E59" s="37">
        <v>-329478.49</v>
      </c>
      <c r="F59" s="39">
        <v>0</v>
      </c>
      <c r="G59" s="37">
        <v>-329478.49</v>
      </c>
      <c r="H59" s="37">
        <v>-216340</v>
      </c>
      <c r="I59" s="37">
        <v>-216340</v>
      </c>
      <c r="J59" s="37">
        <v>113138.49</v>
      </c>
      <c r="K59" s="36">
        <v>0</v>
      </c>
    </row>
    <row r="60" spans="3:11" x14ac:dyDescent="0.2">
      <c r="C60" s="5" t="str">
        <f t="shared" si="1"/>
        <v xml:space="preserve">    43</v>
      </c>
      <c r="D60" s="38" t="s">
        <v>117</v>
      </c>
      <c r="E60" s="37">
        <v>-1000</v>
      </c>
      <c r="F60" s="39">
        <v>0</v>
      </c>
      <c r="G60" s="37">
        <v>-1000</v>
      </c>
      <c r="H60" s="37">
        <v>-183.6</v>
      </c>
      <c r="I60" s="37">
        <v>-183.6</v>
      </c>
      <c r="J60" s="37">
        <v>816.4</v>
      </c>
      <c r="K60" s="36">
        <v>0</v>
      </c>
    </row>
    <row r="61" spans="3:11" x14ac:dyDescent="0.2">
      <c r="C61" s="5" t="str">
        <f t="shared" si="1"/>
        <v xml:space="preserve">    43</v>
      </c>
      <c r="D61" s="38" t="s">
        <v>116</v>
      </c>
      <c r="E61" s="37">
        <v>-140818.1</v>
      </c>
      <c r="F61" s="39">
        <v>0</v>
      </c>
      <c r="G61" s="37">
        <v>-140818.1</v>
      </c>
      <c r="H61" s="37">
        <v>-71940.960000000006</v>
      </c>
      <c r="I61" s="37">
        <v>-71940.960000000006</v>
      </c>
      <c r="J61" s="37">
        <v>68877.14</v>
      </c>
      <c r="K61" s="36">
        <v>0</v>
      </c>
    </row>
    <row r="62" spans="3:11" x14ac:dyDescent="0.2">
      <c r="C62" s="5" t="str">
        <f t="shared" si="1"/>
        <v xml:space="preserve">    43</v>
      </c>
      <c r="D62" s="38" t="s">
        <v>115</v>
      </c>
      <c r="E62" s="37">
        <v>-113433.8</v>
      </c>
      <c r="F62" s="39">
        <v>0</v>
      </c>
      <c r="G62" s="37">
        <v>-113433.8</v>
      </c>
      <c r="H62" s="37">
        <v>-77014.100000000006</v>
      </c>
      <c r="I62" s="37">
        <v>-77014.100000000006</v>
      </c>
      <c r="J62" s="37">
        <v>36419.699999999997</v>
      </c>
      <c r="K62" s="36">
        <v>0</v>
      </c>
    </row>
    <row r="63" spans="3:11" x14ac:dyDescent="0.2">
      <c r="C63" s="5" t="str">
        <f t="shared" si="1"/>
        <v xml:space="preserve">    43</v>
      </c>
      <c r="D63" s="38" t="s">
        <v>114</v>
      </c>
      <c r="E63" s="37">
        <v>-15748.1</v>
      </c>
      <c r="F63" s="37">
        <v>-35000</v>
      </c>
      <c r="G63" s="37">
        <v>-50748.1</v>
      </c>
      <c r="H63" s="37">
        <v>-77112</v>
      </c>
      <c r="I63" s="37">
        <v>-77112</v>
      </c>
      <c r="J63" s="37">
        <v>-61363.9</v>
      </c>
      <c r="K63" s="37">
        <v>-61363.9</v>
      </c>
    </row>
    <row r="64" spans="3:11" x14ac:dyDescent="0.2">
      <c r="C64" s="5" t="str">
        <f t="shared" si="1"/>
        <v xml:space="preserve">    43</v>
      </c>
      <c r="D64" s="38" t="s">
        <v>113</v>
      </c>
      <c r="E64" s="37">
        <v>-1000</v>
      </c>
      <c r="F64" s="39">
        <v>0</v>
      </c>
      <c r="G64" s="37">
        <v>-1000</v>
      </c>
      <c r="H64" s="39">
        <v>0</v>
      </c>
      <c r="I64" s="39">
        <v>0</v>
      </c>
      <c r="J64" s="37">
        <v>1000</v>
      </c>
      <c r="K64" s="36">
        <v>0</v>
      </c>
    </row>
    <row r="65" spans="3:11" x14ac:dyDescent="0.2">
      <c r="C65" s="5" t="str">
        <f t="shared" si="1"/>
        <v xml:space="preserve">    43</v>
      </c>
      <c r="D65" s="38" t="s">
        <v>112</v>
      </c>
      <c r="E65" s="37">
        <v>-20363.18</v>
      </c>
      <c r="F65" s="39">
        <v>0</v>
      </c>
      <c r="G65" s="37">
        <v>-20363.18</v>
      </c>
      <c r="H65" s="37">
        <v>-8953.1</v>
      </c>
      <c r="I65" s="37">
        <v>-8953.1</v>
      </c>
      <c r="J65" s="37">
        <v>11410.08</v>
      </c>
      <c r="K65" s="36">
        <v>0</v>
      </c>
    </row>
    <row r="66" spans="3:11" x14ac:dyDescent="0.2">
      <c r="C66" s="5" t="str">
        <f t="shared" si="1"/>
        <v xml:space="preserve">    43</v>
      </c>
      <c r="D66" s="38" t="s">
        <v>111</v>
      </c>
      <c r="E66" s="37">
        <v>-13771.26</v>
      </c>
      <c r="F66" s="39">
        <v>0</v>
      </c>
      <c r="G66" s="37">
        <v>-13771.26</v>
      </c>
      <c r="H66" s="37">
        <v>-34428.15</v>
      </c>
      <c r="I66" s="37">
        <v>-34428.15</v>
      </c>
      <c r="J66" s="37">
        <v>-20656.89</v>
      </c>
      <c r="K66" s="37">
        <v>-20656.89</v>
      </c>
    </row>
    <row r="67" spans="3:11" x14ac:dyDescent="0.2">
      <c r="C67" s="5" t="str">
        <f t="shared" si="1"/>
        <v xml:space="preserve">    43</v>
      </c>
      <c r="D67" s="38" t="s">
        <v>110</v>
      </c>
      <c r="E67" s="37">
        <v>-112257.77</v>
      </c>
      <c r="F67" s="39">
        <v>0</v>
      </c>
      <c r="G67" s="37">
        <v>-112257.77</v>
      </c>
      <c r="H67" s="37">
        <v>-109503.3</v>
      </c>
      <c r="I67" s="37">
        <v>-109503.3</v>
      </c>
      <c r="J67" s="37">
        <v>2754.47</v>
      </c>
      <c r="K67" s="36">
        <v>0</v>
      </c>
    </row>
    <row r="68" spans="3:11" x14ac:dyDescent="0.2">
      <c r="C68" s="5" t="str">
        <f t="shared" si="1"/>
        <v xml:space="preserve">    43</v>
      </c>
      <c r="D68" s="38" t="s">
        <v>109</v>
      </c>
      <c r="E68" s="37">
        <v>-1000</v>
      </c>
      <c r="F68" s="39">
        <v>0</v>
      </c>
      <c r="G68" s="37">
        <v>-1000</v>
      </c>
      <c r="H68" s="37">
        <v>-1668.68</v>
      </c>
      <c r="I68" s="37">
        <v>-1668.68</v>
      </c>
      <c r="J68" s="37">
        <v>-668.68</v>
      </c>
      <c r="K68" s="37">
        <v>-668.68</v>
      </c>
    </row>
    <row r="69" spans="3:11" x14ac:dyDescent="0.2">
      <c r="C69" s="5" t="str">
        <f t="shared" si="1"/>
        <v xml:space="preserve">    43</v>
      </c>
      <c r="D69" s="38" t="s">
        <v>108</v>
      </c>
      <c r="E69" s="37">
        <v>-1000</v>
      </c>
      <c r="F69" s="39">
        <v>0</v>
      </c>
      <c r="G69" s="37">
        <v>-1000</v>
      </c>
      <c r="H69" s="37">
        <v>-959.44</v>
      </c>
      <c r="I69" s="37">
        <v>-959.44</v>
      </c>
      <c r="J69" s="37">
        <v>40.56</v>
      </c>
      <c r="K69" s="36">
        <v>0</v>
      </c>
    </row>
    <row r="70" spans="3:11" x14ac:dyDescent="0.2">
      <c r="C70" s="5" t="str">
        <f t="shared" si="1"/>
        <v xml:space="preserve">    43</v>
      </c>
      <c r="D70" s="38" t="s">
        <v>107</v>
      </c>
      <c r="E70" s="37">
        <v>-520</v>
      </c>
      <c r="F70" s="39">
        <v>0</v>
      </c>
      <c r="G70" s="37">
        <v>-520</v>
      </c>
      <c r="H70" s="37">
        <v>-423.72</v>
      </c>
      <c r="I70" s="37">
        <v>-423.72</v>
      </c>
      <c r="J70" s="37">
        <v>96.28</v>
      </c>
      <c r="K70" s="36">
        <v>0</v>
      </c>
    </row>
    <row r="71" spans="3:11" x14ac:dyDescent="0.2">
      <c r="C71" s="5" t="str">
        <f t="shared" si="1"/>
        <v xml:space="preserve">    43</v>
      </c>
      <c r="D71" s="38" t="s">
        <v>106</v>
      </c>
      <c r="E71" s="37">
        <v>-46730.54</v>
      </c>
      <c r="F71" s="39">
        <v>0</v>
      </c>
      <c r="G71" s="37">
        <v>-46730.54</v>
      </c>
      <c r="H71" s="37">
        <v>-22930.98</v>
      </c>
      <c r="I71" s="37">
        <v>-22930.98</v>
      </c>
      <c r="J71" s="37">
        <v>23799.56</v>
      </c>
      <c r="K71" s="36">
        <v>0</v>
      </c>
    </row>
    <row r="72" spans="3:11" x14ac:dyDescent="0.2">
      <c r="C72" s="5" t="str">
        <f t="shared" si="1"/>
        <v xml:space="preserve">    43</v>
      </c>
      <c r="D72" s="38" t="s">
        <v>105</v>
      </c>
      <c r="E72" s="37">
        <v>-91357.25</v>
      </c>
      <c r="F72" s="39">
        <v>0</v>
      </c>
      <c r="G72" s="37">
        <v>-91357.25</v>
      </c>
      <c r="H72" s="37">
        <v>-67708.639999999999</v>
      </c>
      <c r="I72" s="37">
        <v>-67708.639999999999</v>
      </c>
      <c r="J72" s="37">
        <v>23648.61</v>
      </c>
      <c r="K72" s="36">
        <v>0</v>
      </c>
    </row>
    <row r="73" spans="3:11" x14ac:dyDescent="0.2">
      <c r="C73" s="5" t="str">
        <f t="shared" si="1"/>
        <v xml:space="preserve">    43</v>
      </c>
      <c r="D73" s="38" t="s">
        <v>104</v>
      </c>
      <c r="E73" s="37">
        <v>-79119.039999999994</v>
      </c>
      <c r="F73" s="39">
        <v>0</v>
      </c>
      <c r="G73" s="37">
        <v>-79119.039999999994</v>
      </c>
      <c r="H73" s="37">
        <v>-42630</v>
      </c>
      <c r="I73" s="37">
        <v>-42630</v>
      </c>
      <c r="J73" s="37">
        <v>36489.040000000001</v>
      </c>
      <c r="K73" s="36">
        <v>0</v>
      </c>
    </row>
    <row r="74" spans="3:11" x14ac:dyDescent="0.2">
      <c r="C74" s="5" t="str">
        <f t="shared" si="1"/>
        <v xml:space="preserve">    43</v>
      </c>
      <c r="D74" s="38" t="s">
        <v>103</v>
      </c>
      <c r="E74" s="37">
        <v>-406575.3</v>
      </c>
      <c r="F74" s="39">
        <v>0</v>
      </c>
      <c r="G74" s="37">
        <v>-406575.3</v>
      </c>
      <c r="H74" s="37">
        <v>-356100</v>
      </c>
      <c r="I74" s="37">
        <v>-356100</v>
      </c>
      <c r="J74" s="37">
        <v>50475.3</v>
      </c>
      <c r="K74" s="36">
        <v>0</v>
      </c>
    </row>
    <row r="75" spans="3:11" x14ac:dyDescent="0.2">
      <c r="C75" s="5" t="str">
        <f t="shared" si="1"/>
        <v xml:space="preserve">    43</v>
      </c>
      <c r="D75" s="38" t="s">
        <v>102</v>
      </c>
      <c r="E75" s="37">
        <v>-292551.17</v>
      </c>
      <c r="F75" s="39">
        <v>0</v>
      </c>
      <c r="G75" s="37">
        <v>-292551.17</v>
      </c>
      <c r="H75" s="37">
        <v>-269980</v>
      </c>
      <c r="I75" s="37">
        <v>-269980</v>
      </c>
      <c r="J75" s="37">
        <v>22571.17</v>
      </c>
      <c r="K75" s="36">
        <v>0</v>
      </c>
    </row>
    <row r="76" spans="3:11" x14ac:dyDescent="0.2">
      <c r="C76" s="5" t="str">
        <f t="shared" si="1"/>
        <v xml:space="preserve">    43</v>
      </c>
      <c r="D76" s="38" t="s">
        <v>101</v>
      </c>
      <c r="E76" s="37">
        <v>-219960</v>
      </c>
      <c r="F76" s="39">
        <v>0</v>
      </c>
      <c r="G76" s="37">
        <v>-219960</v>
      </c>
      <c r="H76" s="37">
        <v>-236400</v>
      </c>
      <c r="I76" s="37">
        <v>-236400</v>
      </c>
      <c r="J76" s="37">
        <v>-16440</v>
      </c>
      <c r="K76" s="37">
        <v>-16440</v>
      </c>
    </row>
    <row r="77" spans="3:11" x14ac:dyDescent="0.2">
      <c r="C77" s="5" t="str">
        <f t="shared" si="1"/>
        <v xml:space="preserve">    43</v>
      </c>
      <c r="D77" s="38" t="s">
        <v>100</v>
      </c>
      <c r="E77" s="37">
        <v>-1280947.2</v>
      </c>
      <c r="F77" s="39">
        <v>0</v>
      </c>
      <c r="G77" s="37">
        <v>-1280947.2</v>
      </c>
      <c r="H77" s="37">
        <v>-841065</v>
      </c>
      <c r="I77" s="37">
        <v>-841065</v>
      </c>
      <c r="J77" s="37">
        <v>439882.2</v>
      </c>
      <c r="K77" s="36">
        <v>0</v>
      </c>
    </row>
    <row r="78" spans="3:11" x14ac:dyDescent="0.2">
      <c r="C78" s="5" t="str">
        <f t="shared" si="1"/>
        <v xml:space="preserve">    43</v>
      </c>
      <c r="D78" s="38" t="s">
        <v>99</v>
      </c>
      <c r="E78" s="37">
        <v>-3466.33</v>
      </c>
      <c r="F78" s="39">
        <v>0</v>
      </c>
      <c r="G78" s="37">
        <v>-3466.33</v>
      </c>
      <c r="H78" s="39">
        <v>0</v>
      </c>
      <c r="I78" s="39">
        <v>0</v>
      </c>
      <c r="J78" s="37">
        <v>3466.33</v>
      </c>
      <c r="K78" s="36">
        <v>0</v>
      </c>
    </row>
    <row r="79" spans="3:11" x14ac:dyDescent="0.2">
      <c r="C79" s="5" t="str">
        <f t="shared" si="1"/>
        <v xml:space="preserve">    43</v>
      </c>
      <c r="D79" s="38" t="s">
        <v>98</v>
      </c>
      <c r="E79" s="37">
        <v>-937532.73</v>
      </c>
      <c r="F79" s="39">
        <v>0</v>
      </c>
      <c r="G79" s="37">
        <v>-937532.73</v>
      </c>
      <c r="H79" s="37">
        <v>-627375.1</v>
      </c>
      <c r="I79" s="37">
        <v>-627375.1</v>
      </c>
      <c r="J79" s="37">
        <v>310157.63</v>
      </c>
      <c r="K79" s="36">
        <v>0</v>
      </c>
    </row>
    <row r="80" spans="3:11" x14ac:dyDescent="0.2">
      <c r="C80" s="5" t="str">
        <f t="shared" si="1"/>
        <v xml:space="preserve">    43</v>
      </c>
      <c r="D80" s="38" t="s">
        <v>97</v>
      </c>
      <c r="E80" s="37">
        <v>-111413.44</v>
      </c>
      <c r="F80" s="39">
        <v>0</v>
      </c>
      <c r="G80" s="37">
        <v>-111413.44</v>
      </c>
      <c r="H80" s="37">
        <v>-62550</v>
      </c>
      <c r="I80" s="37">
        <v>-62550</v>
      </c>
      <c r="J80" s="37">
        <v>48863.44</v>
      </c>
      <c r="K80" s="36">
        <v>0</v>
      </c>
    </row>
    <row r="81" spans="3:11" x14ac:dyDescent="0.2">
      <c r="C81" s="5" t="str">
        <f t="shared" si="1"/>
        <v xml:space="preserve">    43</v>
      </c>
      <c r="D81" s="38" t="s">
        <v>96</v>
      </c>
      <c r="E81" s="37">
        <v>-40500</v>
      </c>
      <c r="F81" s="37">
        <v>-20000</v>
      </c>
      <c r="G81" s="37">
        <v>-60500</v>
      </c>
      <c r="H81" s="37">
        <v>-100000</v>
      </c>
      <c r="I81" s="37">
        <v>-100000</v>
      </c>
      <c r="J81" s="37">
        <v>-59500</v>
      </c>
      <c r="K81" s="37">
        <v>-59500</v>
      </c>
    </row>
    <row r="82" spans="3:11" x14ac:dyDescent="0.2">
      <c r="C82" s="5" t="str">
        <f t="shared" si="1"/>
        <v xml:space="preserve">    43</v>
      </c>
      <c r="D82" s="38" t="s">
        <v>95</v>
      </c>
      <c r="E82" s="37">
        <v>-26000</v>
      </c>
      <c r="F82" s="37">
        <v>-100790.22</v>
      </c>
      <c r="G82" s="37">
        <v>-126790.22</v>
      </c>
      <c r="H82" s="37">
        <v>-128400</v>
      </c>
      <c r="I82" s="37">
        <v>-128400</v>
      </c>
      <c r="J82" s="37">
        <v>-102400</v>
      </c>
      <c r="K82" s="37">
        <v>-102400</v>
      </c>
    </row>
    <row r="83" spans="3:11" x14ac:dyDescent="0.2">
      <c r="C83" s="5" t="str">
        <f t="shared" si="1"/>
        <v xml:space="preserve">    43</v>
      </c>
      <c r="D83" s="38" t="s">
        <v>94</v>
      </c>
      <c r="E83" s="37">
        <v>-3120</v>
      </c>
      <c r="F83" s="39">
        <v>0</v>
      </c>
      <c r="G83" s="37">
        <v>-3120</v>
      </c>
      <c r="H83" s="39">
        <v>0</v>
      </c>
      <c r="I83" s="39">
        <v>0</v>
      </c>
      <c r="J83" s="37">
        <v>3120</v>
      </c>
      <c r="K83" s="36">
        <v>0</v>
      </c>
    </row>
    <row r="84" spans="3:11" x14ac:dyDescent="0.2">
      <c r="C84" s="5" t="str">
        <f t="shared" si="1"/>
        <v xml:space="preserve">    43</v>
      </c>
      <c r="D84" s="38" t="s">
        <v>93</v>
      </c>
      <c r="E84" s="37">
        <v>-18304</v>
      </c>
      <c r="F84" s="39">
        <v>0</v>
      </c>
      <c r="G84" s="37">
        <v>-18304</v>
      </c>
      <c r="H84" s="37">
        <v>-14400</v>
      </c>
      <c r="I84" s="37">
        <v>-14400</v>
      </c>
      <c r="J84" s="37">
        <v>3904</v>
      </c>
      <c r="K84" s="36">
        <v>0</v>
      </c>
    </row>
    <row r="85" spans="3:11" x14ac:dyDescent="0.2">
      <c r="C85" s="5" t="str">
        <f t="shared" ref="C85:C114" si="2">MID($D85,1,6)</f>
        <v xml:space="preserve">    43</v>
      </c>
      <c r="D85" s="38" t="s">
        <v>92</v>
      </c>
      <c r="E85" s="37">
        <v>-247403.85</v>
      </c>
      <c r="F85" s="39">
        <v>0</v>
      </c>
      <c r="G85" s="37">
        <v>-247403.85</v>
      </c>
      <c r="H85" s="37">
        <v>-181000</v>
      </c>
      <c r="I85" s="37">
        <v>-181000</v>
      </c>
      <c r="J85" s="37">
        <v>66403.850000000006</v>
      </c>
      <c r="K85" s="36">
        <v>0</v>
      </c>
    </row>
    <row r="86" spans="3:11" x14ac:dyDescent="0.2">
      <c r="C86" s="5" t="str">
        <f t="shared" si="2"/>
        <v xml:space="preserve">    43</v>
      </c>
      <c r="D86" s="38" t="s">
        <v>91</v>
      </c>
      <c r="E86" s="37">
        <v>-489681.91999999998</v>
      </c>
      <c r="F86" s="39">
        <v>0</v>
      </c>
      <c r="G86" s="37">
        <v>-489681.91999999998</v>
      </c>
      <c r="H86" s="37">
        <v>-502144</v>
      </c>
      <c r="I86" s="37">
        <v>-502144</v>
      </c>
      <c r="J86" s="37">
        <v>-12462.08</v>
      </c>
      <c r="K86" s="37">
        <v>-12462.08</v>
      </c>
    </row>
    <row r="87" spans="3:11" x14ac:dyDescent="0.2">
      <c r="C87" s="5" t="str">
        <f t="shared" si="2"/>
        <v xml:space="preserve">    43</v>
      </c>
      <c r="D87" s="38" t="s">
        <v>90</v>
      </c>
      <c r="E87" s="37">
        <v>-62500</v>
      </c>
      <c r="F87" s="39">
        <v>0</v>
      </c>
      <c r="G87" s="37">
        <v>-62500</v>
      </c>
      <c r="H87" s="37">
        <v>-61100</v>
      </c>
      <c r="I87" s="37">
        <v>-61100</v>
      </c>
      <c r="J87" s="37">
        <v>1400</v>
      </c>
      <c r="K87" s="36">
        <v>0</v>
      </c>
    </row>
    <row r="88" spans="3:11" x14ac:dyDescent="0.2">
      <c r="C88" s="5" t="str">
        <f t="shared" si="2"/>
        <v xml:space="preserve">    51</v>
      </c>
      <c r="D88" s="38" t="s">
        <v>89</v>
      </c>
      <c r="E88" s="37">
        <v>-313700</v>
      </c>
      <c r="F88" s="39">
        <v>0</v>
      </c>
      <c r="G88" s="37">
        <v>-313700</v>
      </c>
      <c r="H88" s="37">
        <v>-271900</v>
      </c>
      <c r="I88" s="37">
        <v>-271900</v>
      </c>
      <c r="J88" s="37">
        <v>41800</v>
      </c>
      <c r="K88" s="36">
        <v>0</v>
      </c>
    </row>
    <row r="89" spans="3:11" x14ac:dyDescent="0.2">
      <c r="C89" s="5" t="str">
        <f t="shared" si="2"/>
        <v xml:space="preserve">    51</v>
      </c>
      <c r="D89" s="38" t="s">
        <v>88</v>
      </c>
      <c r="E89" s="37">
        <v>-1144000</v>
      </c>
      <c r="F89" s="39">
        <v>0</v>
      </c>
      <c r="G89" s="37">
        <v>-1144000</v>
      </c>
      <c r="H89" s="37">
        <v>-853557</v>
      </c>
      <c r="I89" s="37">
        <v>-853557</v>
      </c>
      <c r="J89" s="37">
        <v>290443</v>
      </c>
      <c r="K89" s="36">
        <v>0</v>
      </c>
    </row>
    <row r="90" spans="3:11" x14ac:dyDescent="0.2">
      <c r="C90" s="5" t="str">
        <f t="shared" si="2"/>
        <v xml:space="preserve">    51</v>
      </c>
      <c r="D90" s="38" t="s">
        <v>87</v>
      </c>
      <c r="E90" s="37">
        <v>-308300</v>
      </c>
      <c r="F90" s="39">
        <v>0</v>
      </c>
      <c r="G90" s="37">
        <v>-308300</v>
      </c>
      <c r="H90" s="37">
        <v>-283308</v>
      </c>
      <c r="I90" s="37">
        <v>-283308</v>
      </c>
      <c r="J90" s="37">
        <v>24992</v>
      </c>
      <c r="K90" s="36">
        <v>0</v>
      </c>
    </row>
    <row r="91" spans="3:11" x14ac:dyDescent="0.2">
      <c r="C91" s="5" t="str">
        <f t="shared" si="2"/>
        <v xml:space="preserve">    51</v>
      </c>
      <c r="D91" s="38" t="s">
        <v>86</v>
      </c>
      <c r="E91" s="37">
        <v>-520000</v>
      </c>
      <c r="F91" s="39">
        <v>0</v>
      </c>
      <c r="G91" s="37">
        <v>-520000</v>
      </c>
      <c r="H91" s="39">
        <v>0</v>
      </c>
      <c r="I91" s="39">
        <v>0</v>
      </c>
      <c r="J91" s="37">
        <v>520000</v>
      </c>
      <c r="K91" s="36">
        <v>0</v>
      </c>
    </row>
    <row r="92" spans="3:11" x14ac:dyDescent="0.2">
      <c r="C92" s="5" t="str">
        <f t="shared" si="2"/>
        <v xml:space="preserve">    51</v>
      </c>
      <c r="D92" s="38" t="s">
        <v>85</v>
      </c>
      <c r="E92" s="37">
        <v>-84250</v>
      </c>
      <c r="F92" s="39">
        <v>0</v>
      </c>
      <c r="G92" s="37">
        <v>-84250</v>
      </c>
      <c r="H92" s="37">
        <v>-79860</v>
      </c>
      <c r="I92" s="37">
        <v>-79860</v>
      </c>
      <c r="J92" s="37">
        <v>4390</v>
      </c>
      <c r="K92" s="36">
        <v>0</v>
      </c>
    </row>
    <row r="93" spans="3:11" x14ac:dyDescent="0.2">
      <c r="C93" s="5" t="str">
        <f t="shared" si="2"/>
        <v xml:space="preserve">    51</v>
      </c>
      <c r="D93" s="38" t="s">
        <v>84</v>
      </c>
      <c r="E93" s="37">
        <v>-383500</v>
      </c>
      <c r="F93" s="39">
        <v>0</v>
      </c>
      <c r="G93" s="37">
        <v>-383500</v>
      </c>
      <c r="H93" s="37">
        <v>-539004.97</v>
      </c>
      <c r="I93" s="37">
        <v>-539004.97</v>
      </c>
      <c r="J93" s="37">
        <v>-155504.97</v>
      </c>
      <c r="K93" s="37">
        <v>-155504.97</v>
      </c>
    </row>
    <row r="94" spans="3:11" x14ac:dyDescent="0.2">
      <c r="C94" s="5" t="str">
        <f t="shared" si="2"/>
        <v xml:space="preserve">    51</v>
      </c>
      <c r="D94" s="38" t="s">
        <v>83</v>
      </c>
      <c r="E94" s="37">
        <v>-1000</v>
      </c>
      <c r="F94" s="39">
        <v>0</v>
      </c>
      <c r="G94" s="37">
        <v>-1000</v>
      </c>
      <c r="H94" s="39">
        <v>0</v>
      </c>
      <c r="I94" s="39">
        <v>0</v>
      </c>
      <c r="J94" s="37">
        <v>1000</v>
      </c>
      <c r="K94" s="36">
        <v>0</v>
      </c>
    </row>
    <row r="95" spans="3:11" x14ac:dyDescent="0.2">
      <c r="C95" s="5" t="str">
        <f t="shared" si="2"/>
        <v xml:space="preserve">    51</v>
      </c>
      <c r="D95" s="38" t="s">
        <v>82</v>
      </c>
      <c r="E95" s="37">
        <v>-312000</v>
      </c>
      <c r="F95" s="39">
        <v>0</v>
      </c>
      <c r="G95" s="37">
        <v>-312000</v>
      </c>
      <c r="H95" s="39">
        <v>0</v>
      </c>
      <c r="I95" s="39">
        <v>0</v>
      </c>
      <c r="J95" s="37">
        <v>312000</v>
      </c>
      <c r="K95" s="36">
        <v>0</v>
      </c>
    </row>
    <row r="96" spans="3:11" x14ac:dyDescent="0.2">
      <c r="C96" s="5" t="str">
        <f t="shared" si="2"/>
        <v xml:space="preserve">    61</v>
      </c>
      <c r="D96" s="38" t="s">
        <v>81</v>
      </c>
      <c r="E96" s="37">
        <v>-103453.28</v>
      </c>
      <c r="F96" s="39">
        <v>0</v>
      </c>
      <c r="G96" s="37">
        <v>-103453.28</v>
      </c>
      <c r="H96" s="37">
        <v>-157192.51999999999</v>
      </c>
      <c r="I96" s="37">
        <v>-157192.51999999999</v>
      </c>
      <c r="J96" s="37">
        <v>-53739.24</v>
      </c>
      <c r="K96" s="37">
        <v>-53739.24</v>
      </c>
    </row>
    <row r="97" spans="3:11" x14ac:dyDescent="0.2">
      <c r="C97" s="5" t="str">
        <f t="shared" si="2"/>
        <v xml:space="preserve">    61</v>
      </c>
      <c r="D97" s="38" t="s">
        <v>80</v>
      </c>
      <c r="E97" s="37">
        <v>-41046.720000000001</v>
      </c>
      <c r="F97" s="39">
        <v>0</v>
      </c>
      <c r="G97" s="37">
        <v>-41046.720000000001</v>
      </c>
      <c r="H97" s="37">
        <v>-18896.32</v>
      </c>
      <c r="I97" s="37">
        <v>-18896.32</v>
      </c>
      <c r="J97" s="37">
        <v>22150.400000000001</v>
      </c>
      <c r="K97" s="36">
        <v>0</v>
      </c>
    </row>
    <row r="98" spans="3:11" x14ac:dyDescent="0.2">
      <c r="C98" s="5" t="str">
        <f t="shared" si="2"/>
        <v xml:space="preserve">    61</v>
      </c>
      <c r="D98" s="38" t="s">
        <v>79</v>
      </c>
      <c r="E98" s="37">
        <v>-74000</v>
      </c>
      <c r="F98" s="39">
        <v>0</v>
      </c>
      <c r="G98" s="37">
        <v>-74000</v>
      </c>
      <c r="H98" s="39">
        <v>0</v>
      </c>
      <c r="I98" s="39">
        <v>0</v>
      </c>
      <c r="J98" s="37">
        <v>74000</v>
      </c>
      <c r="K98" s="36">
        <v>0</v>
      </c>
    </row>
    <row r="99" spans="3:11" x14ac:dyDescent="0.2">
      <c r="C99" s="5" t="str">
        <f t="shared" si="2"/>
        <v xml:space="preserve">    61</v>
      </c>
      <c r="D99" s="38" t="s">
        <v>78</v>
      </c>
      <c r="E99" s="37">
        <v>-1000</v>
      </c>
      <c r="F99" s="39">
        <v>0</v>
      </c>
      <c r="G99" s="37">
        <v>-1000</v>
      </c>
      <c r="H99" s="39">
        <v>0</v>
      </c>
      <c r="I99" s="39">
        <v>0</v>
      </c>
      <c r="J99" s="37">
        <v>1000</v>
      </c>
      <c r="K99" s="36">
        <v>0</v>
      </c>
    </row>
    <row r="100" spans="3:11" x14ac:dyDescent="0.2">
      <c r="C100" s="5" t="str">
        <f t="shared" si="2"/>
        <v xml:space="preserve">    61</v>
      </c>
      <c r="D100" s="38" t="s">
        <v>77</v>
      </c>
      <c r="E100" s="37">
        <v>-1000</v>
      </c>
      <c r="F100" s="39">
        <v>0</v>
      </c>
      <c r="G100" s="37">
        <v>-1000</v>
      </c>
      <c r="H100" s="39">
        <v>0</v>
      </c>
      <c r="I100" s="39">
        <v>0</v>
      </c>
      <c r="J100" s="37">
        <v>1000</v>
      </c>
      <c r="K100" s="36">
        <v>0</v>
      </c>
    </row>
    <row r="101" spans="3:11" x14ac:dyDescent="0.2">
      <c r="C101" s="5" t="str">
        <f t="shared" si="2"/>
        <v xml:space="preserve">    61</v>
      </c>
      <c r="D101" s="38" t="s">
        <v>76</v>
      </c>
      <c r="E101" s="37">
        <v>-61700</v>
      </c>
      <c r="F101" s="39">
        <v>0</v>
      </c>
      <c r="G101" s="37">
        <v>-61700</v>
      </c>
      <c r="H101" s="37">
        <v>-16560.900000000001</v>
      </c>
      <c r="I101" s="37">
        <v>-16560.900000000001</v>
      </c>
      <c r="J101" s="37">
        <v>45139.1</v>
      </c>
      <c r="K101" s="36">
        <v>0</v>
      </c>
    </row>
    <row r="102" spans="3:11" x14ac:dyDescent="0.2">
      <c r="C102" s="5" t="str">
        <f t="shared" si="2"/>
        <v xml:space="preserve">    61</v>
      </c>
      <c r="D102" s="38" t="s">
        <v>75</v>
      </c>
      <c r="E102" s="37">
        <v>-1000</v>
      </c>
      <c r="F102" s="39">
        <v>0</v>
      </c>
      <c r="G102" s="37">
        <v>-1000</v>
      </c>
      <c r="H102" s="39">
        <v>0</v>
      </c>
      <c r="I102" s="39">
        <v>0</v>
      </c>
      <c r="J102" s="37">
        <v>1000</v>
      </c>
      <c r="K102" s="36">
        <v>0</v>
      </c>
    </row>
    <row r="103" spans="3:11" x14ac:dyDescent="0.2">
      <c r="C103" s="5" t="str">
        <f t="shared" si="2"/>
        <v xml:space="preserve">    61</v>
      </c>
      <c r="D103" s="38" t="s">
        <v>74</v>
      </c>
      <c r="E103" s="37">
        <v>-21811.84</v>
      </c>
      <c r="F103" s="39">
        <v>0</v>
      </c>
      <c r="G103" s="37">
        <v>-21811.84</v>
      </c>
      <c r="H103" s="37">
        <v>-35283.360000000001</v>
      </c>
      <c r="I103" s="37">
        <v>-35283.360000000001</v>
      </c>
      <c r="J103" s="37">
        <v>-13471.52</v>
      </c>
      <c r="K103" s="37">
        <v>-13471.52</v>
      </c>
    </row>
    <row r="104" spans="3:11" x14ac:dyDescent="0.2">
      <c r="C104" s="5" t="str">
        <f t="shared" si="2"/>
        <v xml:space="preserve">    61</v>
      </c>
      <c r="D104" s="38" t="s">
        <v>73</v>
      </c>
      <c r="E104" s="37">
        <v>-1000</v>
      </c>
      <c r="F104" s="39">
        <v>0</v>
      </c>
      <c r="G104" s="37">
        <v>-1000</v>
      </c>
      <c r="H104" s="39">
        <v>0</v>
      </c>
      <c r="I104" s="39">
        <v>0</v>
      </c>
      <c r="J104" s="37">
        <v>1000</v>
      </c>
      <c r="K104" s="36">
        <v>0</v>
      </c>
    </row>
    <row r="105" spans="3:11" x14ac:dyDescent="0.2">
      <c r="C105" s="5" t="str">
        <f t="shared" si="2"/>
        <v xml:space="preserve">    61</v>
      </c>
      <c r="D105" s="38" t="s">
        <v>72</v>
      </c>
      <c r="E105" s="37">
        <v>-393702.40000000002</v>
      </c>
      <c r="F105" s="39">
        <v>0</v>
      </c>
      <c r="G105" s="37">
        <v>-393702.40000000002</v>
      </c>
      <c r="H105" s="37">
        <v>-178856.28</v>
      </c>
      <c r="I105" s="37">
        <v>-178856.28</v>
      </c>
      <c r="J105" s="37">
        <v>214846.12</v>
      </c>
      <c r="K105" s="36">
        <v>0</v>
      </c>
    </row>
    <row r="106" spans="3:11" x14ac:dyDescent="0.2">
      <c r="C106" s="5" t="str">
        <f t="shared" si="2"/>
        <v xml:space="preserve">    61</v>
      </c>
      <c r="D106" s="38" t="s">
        <v>71</v>
      </c>
      <c r="E106" s="37">
        <v>-2219105.59</v>
      </c>
      <c r="F106" s="39">
        <v>0</v>
      </c>
      <c r="G106" s="37">
        <v>-2219105.59</v>
      </c>
      <c r="H106" s="37">
        <v>-1407432.12</v>
      </c>
      <c r="I106" s="37">
        <v>-1407432.12</v>
      </c>
      <c r="J106" s="37">
        <v>811673.47</v>
      </c>
      <c r="K106" s="36">
        <v>0</v>
      </c>
    </row>
    <row r="107" spans="3:11" x14ac:dyDescent="0.2">
      <c r="C107" s="5" t="str">
        <f t="shared" si="2"/>
        <v xml:space="preserve">    61</v>
      </c>
      <c r="D107" s="38" t="s">
        <v>70</v>
      </c>
      <c r="E107" s="37">
        <v>-70844.800000000003</v>
      </c>
      <c r="F107" s="39">
        <v>0</v>
      </c>
      <c r="G107" s="37">
        <v>-70844.800000000003</v>
      </c>
      <c r="H107" s="37">
        <v>-66838.490000000005</v>
      </c>
      <c r="I107" s="37">
        <v>-66838.490000000005</v>
      </c>
      <c r="J107" s="37">
        <v>4006.31</v>
      </c>
      <c r="K107" s="36">
        <v>0</v>
      </c>
    </row>
    <row r="108" spans="3:11" x14ac:dyDescent="0.2">
      <c r="C108" s="5" t="str">
        <f t="shared" si="2"/>
        <v xml:space="preserve">    61</v>
      </c>
      <c r="D108" s="38" t="s">
        <v>69</v>
      </c>
      <c r="E108" s="37">
        <v>-23146.240000000002</v>
      </c>
      <c r="F108" s="39">
        <v>0</v>
      </c>
      <c r="G108" s="37">
        <v>-23146.240000000002</v>
      </c>
      <c r="H108" s="37">
        <v>-5588.8</v>
      </c>
      <c r="I108" s="37">
        <v>-5588.8</v>
      </c>
      <c r="J108" s="37">
        <v>17557.439999999999</v>
      </c>
      <c r="K108" s="36">
        <v>0</v>
      </c>
    </row>
    <row r="109" spans="3:11" x14ac:dyDescent="0.2">
      <c r="C109" s="5" t="str">
        <f t="shared" si="2"/>
        <v xml:space="preserve">    61</v>
      </c>
      <c r="D109" s="38" t="s">
        <v>68</v>
      </c>
      <c r="E109" s="37">
        <v>-5894.72</v>
      </c>
      <c r="F109" s="39">
        <v>0</v>
      </c>
      <c r="G109" s="37">
        <v>-5894.72</v>
      </c>
      <c r="H109" s="39">
        <v>0</v>
      </c>
      <c r="I109" s="39">
        <v>0</v>
      </c>
      <c r="J109" s="37">
        <v>5894.72</v>
      </c>
      <c r="K109" s="36">
        <v>0</v>
      </c>
    </row>
    <row r="110" spans="3:11" x14ac:dyDescent="0.2">
      <c r="C110" s="5" t="str">
        <f t="shared" si="2"/>
        <v xml:space="preserve">    61</v>
      </c>
      <c r="D110" s="38" t="s">
        <v>67</v>
      </c>
      <c r="E110" s="37">
        <v>-1000</v>
      </c>
      <c r="F110" s="39">
        <v>0</v>
      </c>
      <c r="G110" s="37">
        <v>-1000</v>
      </c>
      <c r="H110" s="39">
        <v>0</v>
      </c>
      <c r="I110" s="39">
        <v>0</v>
      </c>
      <c r="J110" s="37">
        <v>1000</v>
      </c>
      <c r="K110" s="36">
        <v>0</v>
      </c>
    </row>
    <row r="111" spans="3:11" x14ac:dyDescent="0.2">
      <c r="C111" s="5" t="str">
        <f t="shared" si="2"/>
        <v xml:space="preserve">    61</v>
      </c>
      <c r="D111" s="38" t="s">
        <v>66</v>
      </c>
      <c r="E111" s="37">
        <v>-3294.41</v>
      </c>
      <c r="F111" s="37">
        <v>-1000000</v>
      </c>
      <c r="G111" s="37">
        <v>-1003294.41</v>
      </c>
      <c r="H111" s="37">
        <v>-195593.88</v>
      </c>
      <c r="I111" s="37">
        <v>-195593.88</v>
      </c>
      <c r="J111" s="37">
        <v>-192299.47</v>
      </c>
      <c r="K111" s="37">
        <v>-192299.47</v>
      </c>
    </row>
    <row r="112" spans="3:11" x14ac:dyDescent="0.2">
      <c r="C112" s="5" t="str">
        <f t="shared" si="2"/>
        <v xml:space="preserve">    61</v>
      </c>
      <c r="D112" s="38" t="s">
        <v>65</v>
      </c>
      <c r="E112" s="37">
        <v>-10400</v>
      </c>
      <c r="F112" s="37">
        <v>-85000</v>
      </c>
      <c r="G112" s="37">
        <v>-95400</v>
      </c>
      <c r="H112" s="37">
        <v>-116783.59</v>
      </c>
      <c r="I112" s="37">
        <v>-116783.59</v>
      </c>
      <c r="J112" s="37">
        <v>-106383.59</v>
      </c>
      <c r="K112" s="37">
        <v>-106383.59</v>
      </c>
    </row>
    <row r="113" spans="2:11" x14ac:dyDescent="0.2">
      <c r="C113" s="5" t="str">
        <f t="shared" si="2"/>
        <v xml:space="preserve">    61</v>
      </c>
      <c r="D113" s="38" t="s">
        <v>64</v>
      </c>
      <c r="E113" s="37">
        <v>-1000</v>
      </c>
      <c r="F113" s="39">
        <v>0</v>
      </c>
      <c r="G113" s="37">
        <v>-1000</v>
      </c>
      <c r="H113" s="39">
        <v>0</v>
      </c>
      <c r="I113" s="39">
        <v>0</v>
      </c>
      <c r="J113" s="37">
        <v>1000</v>
      </c>
      <c r="K113" s="36">
        <v>0</v>
      </c>
    </row>
    <row r="114" spans="2:11" x14ac:dyDescent="0.2">
      <c r="C114" s="5" t="str">
        <f t="shared" si="2"/>
        <v xml:space="preserve">    61</v>
      </c>
      <c r="D114" s="38" t="s">
        <v>63</v>
      </c>
      <c r="E114" s="37">
        <v>-36400</v>
      </c>
      <c r="F114" s="39">
        <v>0</v>
      </c>
      <c r="G114" s="37">
        <v>-36400</v>
      </c>
      <c r="H114" s="39">
        <v>0</v>
      </c>
      <c r="I114" s="39">
        <v>0</v>
      </c>
      <c r="J114" s="37">
        <v>36400</v>
      </c>
      <c r="K114" s="36">
        <v>0</v>
      </c>
    </row>
    <row r="115" spans="2:11" x14ac:dyDescent="0.2">
      <c r="B115" s="5" t="str">
        <f>MID($D115,3,8)</f>
        <v xml:space="preserve">  1.1.8 </v>
      </c>
      <c r="D115" s="38" t="s">
        <v>37</v>
      </c>
      <c r="E115" s="39">
        <v>0</v>
      </c>
      <c r="F115" s="37">
        <v>-20000</v>
      </c>
      <c r="G115" s="37">
        <v>-20000</v>
      </c>
      <c r="H115" s="37">
        <v>-250055.22</v>
      </c>
      <c r="I115" s="37">
        <v>-250055.22</v>
      </c>
      <c r="J115" s="37">
        <v>-250055.22</v>
      </c>
      <c r="K115" s="37">
        <v>-250055.22</v>
      </c>
    </row>
    <row r="116" spans="2:11" x14ac:dyDescent="0.2">
      <c r="C116" s="5" t="str">
        <f t="shared" ref="C116:C157" si="3">MID($D116,1,6)</f>
        <v xml:space="preserve">    83</v>
      </c>
      <c r="D116" s="38" t="s">
        <v>43</v>
      </c>
      <c r="E116" s="39">
        <v>0</v>
      </c>
      <c r="F116" s="37">
        <v>-20000</v>
      </c>
      <c r="G116" s="37">
        <v>-20000</v>
      </c>
      <c r="H116" s="37">
        <v>-60055.22</v>
      </c>
      <c r="I116" s="37">
        <v>-60055.22</v>
      </c>
      <c r="J116" s="37">
        <v>-60055.22</v>
      </c>
      <c r="K116" s="37">
        <v>-60055.22</v>
      </c>
    </row>
    <row r="117" spans="2:11" x14ac:dyDescent="0.2">
      <c r="C117" s="5" t="str">
        <f t="shared" si="3"/>
        <v xml:space="preserve">    83</v>
      </c>
      <c r="D117" s="38" t="s">
        <v>40</v>
      </c>
      <c r="E117" s="39">
        <v>0</v>
      </c>
      <c r="F117" s="39">
        <v>0</v>
      </c>
      <c r="G117" s="39">
        <v>0</v>
      </c>
      <c r="H117" s="37">
        <v>-140000</v>
      </c>
      <c r="I117" s="37">
        <v>-140000</v>
      </c>
      <c r="J117" s="37">
        <v>-140000</v>
      </c>
      <c r="K117" s="37">
        <v>-140000</v>
      </c>
    </row>
    <row r="118" spans="2:11" x14ac:dyDescent="0.2">
      <c r="C118" s="5" t="str">
        <f t="shared" si="3"/>
        <v xml:space="preserve">    83</v>
      </c>
      <c r="D118" s="38" t="s">
        <v>39</v>
      </c>
      <c r="E118" s="39">
        <v>0</v>
      </c>
      <c r="F118" s="39">
        <v>0</v>
      </c>
      <c r="G118" s="39">
        <v>0</v>
      </c>
      <c r="H118" s="37">
        <v>-50000</v>
      </c>
      <c r="I118" s="37">
        <v>-50000</v>
      </c>
      <c r="J118" s="37">
        <v>-50000</v>
      </c>
      <c r="K118" s="37">
        <v>-50000</v>
      </c>
    </row>
    <row r="119" spans="2:11" x14ac:dyDescent="0.2">
      <c r="B119" s="5" t="str">
        <f>MID($D119,3,8)</f>
        <v xml:space="preserve">  1.1.9 </v>
      </c>
      <c r="C119" s="5"/>
      <c r="D119" s="38" t="s">
        <v>62</v>
      </c>
      <c r="E119" s="37">
        <v>-111865200</v>
      </c>
      <c r="F119" s="37">
        <v>-100000</v>
      </c>
      <c r="G119" s="37">
        <v>-111965200</v>
      </c>
      <c r="H119" s="37">
        <v>-96931417.230000004</v>
      </c>
      <c r="I119" s="37">
        <v>-96931417.230000004</v>
      </c>
      <c r="J119" s="37">
        <v>14933782.77</v>
      </c>
      <c r="K119" s="36">
        <v>0</v>
      </c>
    </row>
    <row r="120" spans="2:11" x14ac:dyDescent="0.2">
      <c r="C120" s="5" t="str">
        <f t="shared" si="3"/>
        <v xml:space="preserve">    81</v>
      </c>
      <c r="D120" s="38" t="s">
        <v>61</v>
      </c>
      <c r="E120" s="37">
        <v>-75865500</v>
      </c>
      <c r="F120" s="39">
        <v>0</v>
      </c>
      <c r="G120" s="37">
        <v>-75865500</v>
      </c>
      <c r="H120" s="37">
        <v>-64138891.719999999</v>
      </c>
      <c r="I120" s="37">
        <v>-64138891.719999999</v>
      </c>
      <c r="J120" s="37">
        <v>11726608.279999999</v>
      </c>
      <c r="K120" s="36">
        <v>0</v>
      </c>
    </row>
    <row r="121" spans="2:11" x14ac:dyDescent="0.2">
      <c r="C121" s="5" t="str">
        <f t="shared" si="3"/>
        <v xml:space="preserve">    81</v>
      </c>
      <c r="D121" s="38" t="s">
        <v>60</v>
      </c>
      <c r="E121" s="37">
        <v>-36600</v>
      </c>
      <c r="F121" s="37">
        <v>-100000</v>
      </c>
      <c r="G121" s="37">
        <v>-136600</v>
      </c>
      <c r="H121" s="37">
        <v>-14213.7</v>
      </c>
      <c r="I121" s="37">
        <v>-14213.7</v>
      </c>
      <c r="J121" s="37">
        <v>22386.3</v>
      </c>
      <c r="K121" s="36">
        <v>0</v>
      </c>
    </row>
    <row r="122" spans="2:11" x14ac:dyDescent="0.2">
      <c r="C122" s="5" t="str">
        <f t="shared" si="3"/>
        <v xml:space="preserve">    81</v>
      </c>
      <c r="D122" s="38" t="s">
        <v>59</v>
      </c>
      <c r="E122" s="37">
        <v>-2252400</v>
      </c>
      <c r="F122" s="39">
        <v>0</v>
      </c>
      <c r="G122" s="37">
        <v>-2252400</v>
      </c>
      <c r="H122" s="37">
        <v>-1304203.75</v>
      </c>
      <c r="I122" s="37">
        <v>-1304203.75</v>
      </c>
      <c r="J122" s="37">
        <v>948196.25</v>
      </c>
      <c r="K122" s="36">
        <v>0</v>
      </c>
    </row>
    <row r="123" spans="2:11" x14ac:dyDescent="0.2">
      <c r="C123" s="5" t="str">
        <f t="shared" si="3"/>
        <v xml:space="preserve">    81</v>
      </c>
      <c r="D123" s="38" t="s">
        <v>58</v>
      </c>
      <c r="E123" s="37">
        <v>-769300</v>
      </c>
      <c r="F123" s="39">
        <v>0</v>
      </c>
      <c r="G123" s="37">
        <v>-769300</v>
      </c>
      <c r="H123" s="37">
        <v>-663412.35</v>
      </c>
      <c r="I123" s="37">
        <v>-663412.35</v>
      </c>
      <c r="J123" s="37">
        <v>105887.65</v>
      </c>
      <c r="K123" s="36">
        <v>0</v>
      </c>
    </row>
    <row r="124" spans="2:11" x14ac:dyDescent="0.2">
      <c r="C124" s="5" t="str">
        <f t="shared" si="3"/>
        <v xml:space="preserve">    81</v>
      </c>
      <c r="D124" s="38" t="s">
        <v>57</v>
      </c>
      <c r="E124" s="37">
        <v>-1000138.31</v>
      </c>
      <c r="F124" s="39">
        <v>0</v>
      </c>
      <c r="G124" s="37">
        <v>-1000138.31</v>
      </c>
      <c r="H124" s="37">
        <v>-964964.54</v>
      </c>
      <c r="I124" s="37">
        <v>-964964.54</v>
      </c>
      <c r="J124" s="37">
        <v>35173.769999999997</v>
      </c>
      <c r="K124" s="36">
        <v>0</v>
      </c>
    </row>
    <row r="125" spans="2:11" x14ac:dyDescent="0.2">
      <c r="C125" s="5" t="str">
        <f t="shared" si="3"/>
        <v xml:space="preserve">    81</v>
      </c>
      <c r="D125" s="38" t="s">
        <v>56</v>
      </c>
      <c r="E125" s="37">
        <v>-18327000</v>
      </c>
      <c r="F125" s="39">
        <v>0</v>
      </c>
      <c r="G125" s="37">
        <v>-18327000</v>
      </c>
      <c r="H125" s="37">
        <v>-15369762.02</v>
      </c>
      <c r="I125" s="37">
        <v>-15369762.02</v>
      </c>
      <c r="J125" s="37">
        <v>2957237.98</v>
      </c>
      <c r="K125" s="36">
        <v>0</v>
      </c>
    </row>
    <row r="126" spans="2:11" x14ac:dyDescent="0.2">
      <c r="C126" s="5" t="str">
        <f t="shared" si="3"/>
        <v xml:space="preserve">    81</v>
      </c>
      <c r="D126" s="38" t="s">
        <v>55</v>
      </c>
      <c r="E126" s="37">
        <v>-4295000</v>
      </c>
      <c r="F126" s="39">
        <v>0</v>
      </c>
      <c r="G126" s="37">
        <v>-4295000</v>
      </c>
      <c r="H126" s="37">
        <v>-3280643.95</v>
      </c>
      <c r="I126" s="37">
        <v>-3280643.95</v>
      </c>
      <c r="J126" s="37">
        <v>1014356.05</v>
      </c>
      <c r="K126" s="36">
        <v>0</v>
      </c>
    </row>
    <row r="127" spans="2:11" x14ac:dyDescent="0.2">
      <c r="C127" s="5" t="str">
        <f t="shared" si="3"/>
        <v xml:space="preserve">    81</v>
      </c>
      <c r="D127" s="38" t="s">
        <v>54</v>
      </c>
      <c r="E127" s="37">
        <v>-5120700</v>
      </c>
      <c r="F127" s="39">
        <v>0</v>
      </c>
      <c r="G127" s="37">
        <v>-5120700</v>
      </c>
      <c r="H127" s="37">
        <v>-4343016.93</v>
      </c>
      <c r="I127" s="37">
        <v>-4343016.93</v>
      </c>
      <c r="J127" s="37">
        <v>777683.07</v>
      </c>
      <c r="K127" s="36">
        <v>0</v>
      </c>
    </row>
    <row r="128" spans="2:11" x14ac:dyDescent="0.2">
      <c r="C128" s="5" t="str">
        <f t="shared" si="3"/>
        <v xml:space="preserve">    81</v>
      </c>
      <c r="D128" s="38" t="s">
        <v>53</v>
      </c>
      <c r="E128" s="37">
        <v>-256061.69</v>
      </c>
      <c r="F128" s="39">
        <v>0</v>
      </c>
      <c r="G128" s="37">
        <v>-256061.69</v>
      </c>
      <c r="H128" s="37">
        <v>-185085.27</v>
      </c>
      <c r="I128" s="37">
        <v>-185085.27</v>
      </c>
      <c r="J128" s="37">
        <v>70976.42</v>
      </c>
      <c r="K128" s="36">
        <v>0</v>
      </c>
    </row>
    <row r="129" spans="1:11" x14ac:dyDescent="0.2">
      <c r="C129" s="5" t="str">
        <f t="shared" si="3"/>
        <v xml:space="preserve">    81</v>
      </c>
      <c r="D129" s="38" t="s">
        <v>52</v>
      </c>
      <c r="E129" s="37">
        <v>-3942500</v>
      </c>
      <c r="F129" s="39">
        <v>0</v>
      </c>
      <c r="G129" s="37">
        <v>-3942500</v>
      </c>
      <c r="H129" s="37">
        <v>-6667223</v>
      </c>
      <c r="I129" s="37">
        <v>-6667223</v>
      </c>
      <c r="J129" s="37">
        <v>-2724723</v>
      </c>
      <c r="K129" s="37">
        <v>-2724723</v>
      </c>
    </row>
    <row r="130" spans="1:11" x14ac:dyDescent="0.2">
      <c r="B130" s="5" t="str">
        <f>MID($D130,3,8)</f>
        <v xml:space="preserve">  3.2.2 </v>
      </c>
      <c r="C130" s="5"/>
      <c r="D130" s="38" t="s">
        <v>34</v>
      </c>
      <c r="E130" s="37">
        <v>-1330000</v>
      </c>
      <c r="F130" s="37">
        <v>-4733789.63</v>
      </c>
      <c r="G130" s="37">
        <v>-6063789.6299999999</v>
      </c>
      <c r="H130" s="37">
        <v>-2601871.58</v>
      </c>
      <c r="I130" s="37">
        <v>-2601871.58</v>
      </c>
      <c r="J130" s="37">
        <v>-1271871.58</v>
      </c>
      <c r="K130" s="37">
        <v>-1271871.58</v>
      </c>
    </row>
    <row r="131" spans="1:11" x14ac:dyDescent="0.2">
      <c r="C131" s="5" t="str">
        <f t="shared" si="3"/>
        <v xml:space="preserve">    03</v>
      </c>
      <c r="D131" s="38" t="s">
        <v>51</v>
      </c>
      <c r="E131" s="37">
        <v>-1330000</v>
      </c>
      <c r="F131" s="37">
        <v>-4733789.63</v>
      </c>
      <c r="G131" s="37">
        <v>-6063789.6299999999</v>
      </c>
      <c r="H131" s="37">
        <v>-2601871.58</v>
      </c>
      <c r="I131" s="37">
        <v>-2601871.58</v>
      </c>
      <c r="J131" s="37">
        <v>-1271871.58</v>
      </c>
      <c r="K131" s="37">
        <v>-1271871.58</v>
      </c>
    </row>
    <row r="132" spans="1:11" x14ac:dyDescent="0.2">
      <c r="A132" s="5">
        <v>5</v>
      </c>
      <c r="C132" s="5"/>
      <c r="D132" s="38" t="s">
        <v>50</v>
      </c>
      <c r="E132" s="37">
        <v>-200276996.66</v>
      </c>
      <c r="F132" s="37">
        <v>-85857176.980000004</v>
      </c>
      <c r="G132" s="37">
        <v>-286134173.63999999</v>
      </c>
      <c r="H132" s="37">
        <v>-168319446.84999999</v>
      </c>
      <c r="I132" s="37">
        <v>-168319446.84999999</v>
      </c>
      <c r="J132" s="37">
        <v>31957549.809999999</v>
      </c>
      <c r="K132" s="36">
        <v>0</v>
      </c>
    </row>
    <row r="133" spans="1:11" x14ac:dyDescent="0.2">
      <c r="B133" s="5" t="str">
        <f>MID($D133,3,8)</f>
        <v xml:space="preserve">  1.1.8 </v>
      </c>
      <c r="C133" s="5"/>
      <c r="D133" s="38" t="s">
        <v>37</v>
      </c>
      <c r="E133" s="37">
        <v>-135694500</v>
      </c>
      <c r="F133" s="37">
        <v>-97264137.379999995</v>
      </c>
      <c r="G133" s="37">
        <v>-232958637.38</v>
      </c>
      <c r="H133" s="37">
        <v>-132026832.03</v>
      </c>
      <c r="I133" s="37">
        <v>-132026832.03</v>
      </c>
      <c r="J133" s="37">
        <v>3667667.97</v>
      </c>
      <c r="K133" s="36">
        <v>0</v>
      </c>
    </row>
    <row r="134" spans="1:11" x14ac:dyDescent="0.2">
      <c r="C134" s="5" t="str">
        <f t="shared" si="3"/>
        <v xml:space="preserve">    82</v>
      </c>
      <c r="D134" s="38" t="s">
        <v>49</v>
      </c>
      <c r="E134" s="37">
        <v>-61759000</v>
      </c>
      <c r="F134" s="37">
        <v>-1795837</v>
      </c>
      <c r="G134" s="37">
        <v>-63554837</v>
      </c>
      <c r="H134" s="37">
        <v>-57199356</v>
      </c>
      <c r="I134" s="37">
        <v>-57199356</v>
      </c>
      <c r="J134" s="37">
        <v>4559644</v>
      </c>
      <c r="K134" s="36">
        <v>0</v>
      </c>
    </row>
    <row r="135" spans="1:11" x14ac:dyDescent="0.2">
      <c r="C135" s="5" t="str">
        <f t="shared" si="3"/>
        <v xml:space="preserve">    82</v>
      </c>
      <c r="D135" s="38" t="s">
        <v>48</v>
      </c>
      <c r="E135" s="37">
        <v>-1100000</v>
      </c>
      <c r="F135" s="39">
        <v>0</v>
      </c>
      <c r="G135" s="37">
        <v>-1100000</v>
      </c>
      <c r="H135" s="37">
        <v>-1112210.8500000001</v>
      </c>
      <c r="I135" s="37">
        <v>-1112210.8500000001</v>
      </c>
      <c r="J135" s="37">
        <v>-12210.85</v>
      </c>
      <c r="K135" s="37">
        <v>-12210.85</v>
      </c>
    </row>
    <row r="136" spans="1:11" x14ac:dyDescent="0.2">
      <c r="C136" s="5" t="str">
        <f t="shared" si="3"/>
        <v xml:space="preserve">    82</v>
      </c>
      <c r="D136" s="38" t="s">
        <v>47</v>
      </c>
      <c r="E136" s="39">
        <v>0</v>
      </c>
      <c r="F136" s="39">
        <v>0</v>
      </c>
      <c r="G136" s="39">
        <v>0</v>
      </c>
      <c r="H136" s="37">
        <v>-235202.23</v>
      </c>
      <c r="I136" s="37">
        <v>-235202.23</v>
      </c>
      <c r="J136" s="37">
        <v>-235202.23</v>
      </c>
      <c r="K136" s="37">
        <v>-235202.23</v>
      </c>
    </row>
    <row r="137" spans="1:11" x14ac:dyDescent="0.2">
      <c r="C137" s="5" t="str">
        <f t="shared" si="3"/>
        <v xml:space="preserve">    82</v>
      </c>
      <c r="D137" s="38" t="s">
        <v>46</v>
      </c>
      <c r="E137" s="37">
        <v>-72710500</v>
      </c>
      <c r="F137" s="37">
        <v>-3360969</v>
      </c>
      <c r="G137" s="37">
        <v>-76071469</v>
      </c>
      <c r="H137" s="37">
        <v>-57053601</v>
      </c>
      <c r="I137" s="37">
        <v>-57053601</v>
      </c>
      <c r="J137" s="37">
        <v>15656899</v>
      </c>
      <c r="K137" s="36">
        <v>0</v>
      </c>
    </row>
    <row r="138" spans="1:11" x14ac:dyDescent="0.2">
      <c r="C138" s="5" t="str">
        <f t="shared" si="3"/>
        <v xml:space="preserve">    82</v>
      </c>
      <c r="D138" s="38" t="s">
        <v>45</v>
      </c>
      <c r="E138" s="37">
        <v>-125000</v>
      </c>
      <c r="F138" s="39">
        <v>0</v>
      </c>
      <c r="G138" s="37">
        <v>-125000</v>
      </c>
      <c r="H138" s="37">
        <v>-116203.34</v>
      </c>
      <c r="I138" s="37">
        <v>-116203.34</v>
      </c>
      <c r="J138" s="37">
        <v>8796.66</v>
      </c>
      <c r="K138" s="36">
        <v>0</v>
      </c>
    </row>
    <row r="139" spans="1:11" x14ac:dyDescent="0.2">
      <c r="C139" s="5" t="str">
        <f t="shared" si="3"/>
        <v xml:space="preserve">    83</v>
      </c>
      <c r="D139" s="38" t="s">
        <v>44</v>
      </c>
      <c r="E139" s="39">
        <v>0</v>
      </c>
      <c r="F139" s="37">
        <v>-92107331.379999995</v>
      </c>
      <c r="G139" s="37">
        <v>-92107331.379999995</v>
      </c>
      <c r="H139" s="37">
        <v>-16309009.289999999</v>
      </c>
      <c r="I139" s="37">
        <v>-16309009.289999999</v>
      </c>
      <c r="J139" s="37">
        <v>-16309009.289999999</v>
      </c>
      <c r="K139" s="37">
        <v>-16309009.289999999</v>
      </c>
    </row>
    <row r="140" spans="1:11" x14ac:dyDescent="0.2">
      <c r="C140" s="5" t="str">
        <f t="shared" si="3"/>
        <v xml:space="preserve">    83</v>
      </c>
      <c r="D140" s="38" t="s">
        <v>43</v>
      </c>
      <c r="E140" s="39">
        <v>0</v>
      </c>
      <c r="F140" s="39">
        <v>0</v>
      </c>
      <c r="G140" s="39">
        <v>0</v>
      </c>
      <c r="H140" s="37">
        <v>-1249.32</v>
      </c>
      <c r="I140" s="37">
        <v>-1249.32</v>
      </c>
      <c r="J140" s="37">
        <v>-1249.32</v>
      </c>
      <c r="K140" s="37">
        <v>-1249.32</v>
      </c>
    </row>
    <row r="141" spans="1:11" x14ac:dyDescent="0.2">
      <c r="B141" s="5" t="str">
        <f>MID($D141,3,8)</f>
        <v xml:space="preserve">  3.2.2 </v>
      </c>
      <c r="C141" s="5"/>
      <c r="D141" s="38" t="s">
        <v>34</v>
      </c>
      <c r="E141" s="37">
        <v>-64582496.659999996</v>
      </c>
      <c r="F141" s="37">
        <v>11406960.4</v>
      </c>
      <c r="G141" s="37">
        <v>-53175536.259999998</v>
      </c>
      <c r="H141" s="37">
        <v>-36292614.82</v>
      </c>
      <c r="I141" s="37">
        <v>-36292614.82</v>
      </c>
      <c r="J141" s="37">
        <v>28289881.84</v>
      </c>
      <c r="K141" s="36">
        <v>0</v>
      </c>
    </row>
    <row r="142" spans="1:11" x14ac:dyDescent="0.2">
      <c r="C142" s="5" t="str">
        <f t="shared" si="3"/>
        <v xml:space="preserve">    03</v>
      </c>
      <c r="D142" s="38" t="s">
        <v>33</v>
      </c>
      <c r="E142" s="37">
        <v>-60073534.520000003</v>
      </c>
      <c r="F142" s="37">
        <v>10842011.439999999</v>
      </c>
      <c r="G142" s="37">
        <v>-49231523.079999998</v>
      </c>
      <c r="H142" s="37">
        <v>-33010618.219999999</v>
      </c>
      <c r="I142" s="37">
        <v>-33010618.219999999</v>
      </c>
      <c r="J142" s="37">
        <v>27062916.300000001</v>
      </c>
      <c r="K142" s="36">
        <v>0</v>
      </c>
    </row>
    <row r="143" spans="1:11" x14ac:dyDescent="0.2">
      <c r="C143" s="5" t="str">
        <f t="shared" si="3"/>
        <v xml:space="preserve">    03</v>
      </c>
      <c r="D143" s="38" t="s">
        <v>42</v>
      </c>
      <c r="E143" s="37">
        <v>-3875920.43</v>
      </c>
      <c r="F143" s="37">
        <v>589130.9</v>
      </c>
      <c r="G143" s="37">
        <v>-3286789.53</v>
      </c>
      <c r="H143" s="37">
        <v>-3281996.6</v>
      </c>
      <c r="I143" s="37">
        <v>-3281996.6</v>
      </c>
      <c r="J143" s="37">
        <v>593923.82999999996</v>
      </c>
      <c r="K143" s="36">
        <v>0</v>
      </c>
    </row>
    <row r="144" spans="1:11" x14ac:dyDescent="0.2">
      <c r="C144" s="5" t="str">
        <f t="shared" si="3"/>
        <v xml:space="preserve">    03</v>
      </c>
      <c r="D144" s="38" t="s">
        <v>32</v>
      </c>
      <c r="E144" s="37">
        <v>-633041.71</v>
      </c>
      <c r="F144" s="37">
        <v>-24181.94</v>
      </c>
      <c r="G144" s="37">
        <v>-657223.65</v>
      </c>
      <c r="H144" s="39">
        <v>0</v>
      </c>
      <c r="I144" s="39">
        <v>0</v>
      </c>
      <c r="J144" s="37">
        <v>633041.71</v>
      </c>
      <c r="K144" s="36">
        <v>0</v>
      </c>
    </row>
    <row r="145" spans="1:11" x14ac:dyDescent="0.2">
      <c r="A145" s="5">
        <v>6</v>
      </c>
      <c r="C145" s="5"/>
      <c r="D145" s="38" t="s">
        <v>41</v>
      </c>
      <c r="E145" s="37">
        <v>-10745078.050000001</v>
      </c>
      <c r="F145" s="37">
        <v>-79765034.579999998</v>
      </c>
      <c r="G145" s="37">
        <v>-90510112.629999995</v>
      </c>
      <c r="H145" s="37">
        <v>-21276021.379999999</v>
      </c>
      <c r="I145" s="37">
        <v>-21276021.379999999</v>
      </c>
      <c r="J145" s="37">
        <v>-10530943.33</v>
      </c>
      <c r="K145" s="37">
        <v>-10530943.33</v>
      </c>
    </row>
    <row r="146" spans="1:11" x14ac:dyDescent="0.2">
      <c r="B146" s="5" t="str">
        <f>MID($D146,3,8)</f>
        <v xml:space="preserve">  1.1.8 </v>
      </c>
      <c r="C146" s="5"/>
      <c r="D146" s="38" t="s">
        <v>37</v>
      </c>
      <c r="E146" s="39">
        <v>0</v>
      </c>
      <c r="F146" s="37">
        <v>-83865318.579999998</v>
      </c>
      <c r="G146" s="37">
        <v>-83865318.579999998</v>
      </c>
      <c r="H146" s="37">
        <v>-16797109.420000002</v>
      </c>
      <c r="I146" s="37">
        <v>-16797109.420000002</v>
      </c>
      <c r="J146" s="37">
        <v>-16797109.420000002</v>
      </c>
      <c r="K146" s="37">
        <v>-16797109.420000002</v>
      </c>
    </row>
    <row r="147" spans="1:11" x14ac:dyDescent="0.2">
      <c r="C147" s="5" t="str">
        <f t="shared" si="3"/>
        <v xml:space="preserve">    83</v>
      </c>
      <c r="D147" s="38" t="s">
        <v>40</v>
      </c>
      <c r="E147" s="39">
        <v>0</v>
      </c>
      <c r="F147" s="37">
        <v>-83865318.579999998</v>
      </c>
      <c r="G147" s="37">
        <v>-83865318.579999998</v>
      </c>
      <c r="H147" s="37">
        <v>-16769461.890000001</v>
      </c>
      <c r="I147" s="37">
        <v>-16769461.890000001</v>
      </c>
      <c r="J147" s="37">
        <v>-16769461.890000001</v>
      </c>
      <c r="K147" s="37">
        <v>-16769461.890000001</v>
      </c>
    </row>
    <row r="148" spans="1:11" x14ac:dyDescent="0.2">
      <c r="C148" s="5" t="str">
        <f t="shared" si="3"/>
        <v xml:space="preserve">    83</v>
      </c>
      <c r="D148" s="38" t="s">
        <v>39</v>
      </c>
      <c r="E148" s="39">
        <v>0</v>
      </c>
      <c r="F148" s="39">
        <v>0</v>
      </c>
      <c r="G148" s="39">
        <v>0</v>
      </c>
      <c r="H148" s="37">
        <v>-27647.53</v>
      </c>
      <c r="I148" s="37">
        <v>-27647.53</v>
      </c>
      <c r="J148" s="37">
        <v>-27647.53</v>
      </c>
      <c r="K148" s="37">
        <v>-27647.53</v>
      </c>
    </row>
    <row r="149" spans="1:11" x14ac:dyDescent="0.2">
      <c r="C149" s="5"/>
      <c r="D149" s="38" t="s">
        <v>34</v>
      </c>
      <c r="E149" s="37">
        <v>-10745078.050000001</v>
      </c>
      <c r="F149" s="37">
        <v>4100284</v>
      </c>
      <c r="G149" s="37">
        <v>-6644794.0499999998</v>
      </c>
      <c r="H149" s="37">
        <v>-4478911.96</v>
      </c>
      <c r="I149" s="37">
        <v>-4478911.96</v>
      </c>
      <c r="J149" s="37">
        <v>6266166.0899999999</v>
      </c>
      <c r="K149" s="36">
        <v>0</v>
      </c>
    </row>
    <row r="150" spans="1:11" x14ac:dyDescent="0.2">
      <c r="C150" s="5" t="str">
        <f t="shared" si="3"/>
        <v xml:space="preserve">    03</v>
      </c>
      <c r="D150" s="38" t="s">
        <v>32</v>
      </c>
      <c r="E150" s="37">
        <v>-10745078.050000001</v>
      </c>
      <c r="F150" s="37">
        <v>4100284</v>
      </c>
      <c r="G150" s="37">
        <v>-6644794.0499999998</v>
      </c>
      <c r="H150" s="37">
        <v>-4478911.96</v>
      </c>
      <c r="I150" s="37">
        <v>-4478911.96</v>
      </c>
      <c r="J150" s="37">
        <v>6266166.0899999999</v>
      </c>
      <c r="K150" s="36">
        <v>0</v>
      </c>
    </row>
    <row r="151" spans="1:11" x14ac:dyDescent="0.2">
      <c r="A151" s="5">
        <v>7</v>
      </c>
      <c r="C151" s="5"/>
      <c r="D151" s="38" t="s">
        <v>38</v>
      </c>
      <c r="E151" s="37">
        <v>-1177530.94</v>
      </c>
      <c r="F151" s="37">
        <v>-3001114.63</v>
      </c>
      <c r="G151" s="37">
        <v>-4178645.57</v>
      </c>
      <c r="H151" s="37">
        <v>-1327894.83</v>
      </c>
      <c r="I151" s="37">
        <v>-1327894.83</v>
      </c>
      <c r="J151" s="37">
        <v>-150363.89000000001</v>
      </c>
      <c r="K151" s="37">
        <v>-150363.89000000001</v>
      </c>
    </row>
    <row r="152" spans="1:11" x14ac:dyDescent="0.2">
      <c r="B152" s="5" t="str">
        <f>MID($D152,3,8)</f>
        <v xml:space="preserve">  1.1.8 </v>
      </c>
      <c r="C152" s="5"/>
      <c r="D152" s="38" t="s">
        <v>37</v>
      </c>
      <c r="E152" s="39">
        <v>0</v>
      </c>
      <c r="F152" s="37">
        <v>-3466081.38</v>
      </c>
      <c r="G152" s="37">
        <v>-3466081.38</v>
      </c>
      <c r="H152" s="37">
        <v>-1113371.07</v>
      </c>
      <c r="I152" s="37">
        <v>-1113371.07</v>
      </c>
      <c r="J152" s="37">
        <v>-1113371.07</v>
      </c>
      <c r="K152" s="37">
        <v>-1113371.07</v>
      </c>
    </row>
    <row r="153" spans="1:11" x14ac:dyDescent="0.2">
      <c r="C153" s="5" t="str">
        <f t="shared" si="3"/>
        <v xml:space="preserve">    82</v>
      </c>
      <c r="D153" s="38" t="s">
        <v>36</v>
      </c>
      <c r="E153" s="39">
        <v>0</v>
      </c>
      <c r="F153" s="37">
        <v>-1000000</v>
      </c>
      <c r="G153" s="37">
        <v>-1000000</v>
      </c>
      <c r="H153" s="37">
        <v>-1101314.27</v>
      </c>
      <c r="I153" s="37">
        <v>-1101314.27</v>
      </c>
      <c r="J153" s="37">
        <v>-1101314.27</v>
      </c>
      <c r="K153" s="37">
        <v>-1101314.27</v>
      </c>
    </row>
    <row r="154" spans="1:11" x14ac:dyDescent="0.2">
      <c r="C154" s="5" t="str">
        <f t="shared" si="3"/>
        <v xml:space="preserve">    83</v>
      </c>
      <c r="D154" s="38" t="s">
        <v>35</v>
      </c>
      <c r="E154" s="39">
        <v>0</v>
      </c>
      <c r="F154" s="37">
        <v>-2466081.38</v>
      </c>
      <c r="G154" s="37">
        <v>-2466081.38</v>
      </c>
      <c r="H154" s="37">
        <v>-12056.8</v>
      </c>
      <c r="I154" s="37">
        <v>-12056.8</v>
      </c>
      <c r="J154" s="37">
        <v>-12056.8</v>
      </c>
      <c r="K154" s="37">
        <v>-12056.8</v>
      </c>
    </row>
    <row r="155" spans="1:11" x14ac:dyDescent="0.2">
      <c r="B155" s="5" t="str">
        <f>MID($D155,3,8)</f>
        <v xml:space="preserve">  3.2.2 </v>
      </c>
      <c r="C155" s="5"/>
      <c r="D155" s="38" t="s">
        <v>34</v>
      </c>
      <c r="E155" s="37">
        <v>-1177530.94</v>
      </c>
      <c r="F155" s="37">
        <v>464966.75</v>
      </c>
      <c r="G155" s="37">
        <v>-712564.19</v>
      </c>
      <c r="H155" s="37">
        <v>-214523.76</v>
      </c>
      <c r="I155" s="37">
        <v>-214523.76</v>
      </c>
      <c r="J155" s="37">
        <v>963007.18</v>
      </c>
      <c r="K155" s="36">
        <v>0</v>
      </c>
    </row>
    <row r="156" spans="1:11" x14ac:dyDescent="0.2">
      <c r="C156" s="5" t="str">
        <f t="shared" si="3"/>
        <v xml:space="preserve">    03</v>
      </c>
      <c r="D156" s="38" t="s">
        <v>33</v>
      </c>
      <c r="E156" s="37">
        <v>-1147530.94</v>
      </c>
      <c r="F156" s="37">
        <v>464966.75</v>
      </c>
      <c r="G156" s="37">
        <v>-682564.19</v>
      </c>
      <c r="H156" s="37">
        <v>-187603.6</v>
      </c>
      <c r="I156" s="37">
        <v>-187603.6</v>
      </c>
      <c r="J156" s="37">
        <v>959927.34</v>
      </c>
      <c r="K156" s="36">
        <v>0</v>
      </c>
    </row>
    <row r="157" spans="1:11" x14ac:dyDescent="0.2">
      <c r="C157" s="5" t="str">
        <f t="shared" si="3"/>
        <v xml:space="preserve">    03</v>
      </c>
      <c r="D157" s="35" t="s">
        <v>32</v>
      </c>
      <c r="E157" s="33">
        <v>-30000</v>
      </c>
      <c r="F157" s="34">
        <v>0</v>
      </c>
      <c r="G157" s="33">
        <v>-30000</v>
      </c>
      <c r="H157" s="33">
        <v>-26920.16</v>
      </c>
      <c r="I157" s="33">
        <v>-26920.16</v>
      </c>
      <c r="J157" s="33">
        <v>3079.84</v>
      </c>
      <c r="K157" s="32">
        <v>0</v>
      </c>
    </row>
    <row r="158" spans="1:11" x14ac:dyDescent="0.2">
      <c r="A158" s="61"/>
      <c r="B158" s="61"/>
      <c r="C158" s="61"/>
    </row>
  </sheetData>
  <sheetProtection algorithmName="SHA-512" hashValue="S6xiPR8r77HaJm8x4MCOIqDe3cwbte1cXnG6ib99C7RIGQylvL5ojtlcYIVA+COqlvwFEGJEoDnpRBB2nW024w==" saltValue="1afvUJi/j4OhbA1nZcQ/Zg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cuatro nivele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E30" sqref="E30"/>
    </sheetView>
  </sheetViews>
  <sheetFormatPr baseColWidth="10" defaultRowHeight="11.25" x14ac:dyDescent="0.2"/>
  <cols>
    <col min="1" max="1" width="8.83203125" style="7" customWidth="1"/>
    <col min="2" max="2" width="50.83203125" style="7" customWidth="1"/>
    <col min="3" max="9" width="17.83203125" style="7" customWidth="1"/>
    <col min="10" max="16384" width="12" style="6"/>
  </cols>
  <sheetData>
    <row r="1" spans="1:9" s="10" customFormat="1" ht="35.1" customHeight="1" x14ac:dyDescent="0.2">
      <c r="A1" s="62" t="s">
        <v>30</v>
      </c>
      <c r="B1" s="63"/>
      <c r="C1" s="63"/>
      <c r="D1" s="63"/>
      <c r="E1" s="63"/>
      <c r="F1" s="63"/>
      <c r="G1" s="63"/>
      <c r="H1" s="63"/>
      <c r="I1" s="64"/>
    </row>
    <row r="2" spans="1:9" s="14" customFormat="1" ht="24.95" customHeight="1" x14ac:dyDescent="0.2">
      <c r="A2" s="18" t="s">
        <v>1</v>
      </c>
      <c r="B2" s="18" t="s">
        <v>0</v>
      </c>
      <c r="C2" s="19" t="s">
        <v>5</v>
      </c>
      <c r="D2" s="19" t="s">
        <v>27</v>
      </c>
      <c r="E2" s="19" t="s">
        <v>6</v>
      </c>
      <c r="F2" s="19" t="s">
        <v>7</v>
      </c>
      <c r="G2" s="19" t="s">
        <v>9</v>
      </c>
      <c r="H2" s="19" t="s">
        <v>10</v>
      </c>
      <c r="I2" s="20" t="s">
        <v>8</v>
      </c>
    </row>
    <row r="3" spans="1:9" s="7" customFormat="1" x14ac:dyDescent="0.2">
      <c r="A3" s="21">
        <v>90001</v>
      </c>
      <c r="B3" s="13" t="s">
        <v>4</v>
      </c>
      <c r="C3" s="53">
        <v>-382117055.64999998</v>
      </c>
      <c r="D3" s="53">
        <v>-165573558.72</v>
      </c>
      <c r="E3" s="53">
        <v>-547690614.37</v>
      </c>
      <c r="F3" s="53">
        <v>-323496124.82999998</v>
      </c>
      <c r="G3" s="53">
        <v>-323496124.82999998</v>
      </c>
      <c r="H3" s="53">
        <v>58620930.82</v>
      </c>
      <c r="I3" s="54">
        <v>0</v>
      </c>
    </row>
    <row r="4" spans="1:9" s="7" customFormat="1" x14ac:dyDescent="0.2">
      <c r="A4" s="22">
        <v>10</v>
      </c>
      <c r="B4" s="7" t="s">
        <v>11</v>
      </c>
      <c r="C4" s="45">
        <v>-15212500</v>
      </c>
      <c r="D4" s="45">
        <v>-652652.68000000005</v>
      </c>
      <c r="E4" s="45">
        <v>-15865152.68</v>
      </c>
      <c r="F4" s="45">
        <v>-14225927.369999999</v>
      </c>
      <c r="G4" s="45">
        <v>-14225927.369999999</v>
      </c>
      <c r="H4" s="45">
        <v>986572.63</v>
      </c>
      <c r="I4" s="12"/>
    </row>
    <row r="5" spans="1:9" s="7" customFormat="1" x14ac:dyDescent="0.2">
      <c r="A5" s="22">
        <v>20</v>
      </c>
      <c r="B5" s="7" t="s">
        <v>12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7">
        <v>0</v>
      </c>
      <c r="I5" s="12"/>
    </row>
    <row r="6" spans="1:9" s="7" customFormat="1" x14ac:dyDescent="0.2">
      <c r="A6" s="22">
        <v>30</v>
      </c>
      <c r="B6" s="7" t="s">
        <v>13</v>
      </c>
      <c r="C6" s="45">
        <v>-2080000</v>
      </c>
      <c r="D6" s="46">
        <v>0</v>
      </c>
      <c r="E6" s="45">
        <v>-2080000</v>
      </c>
      <c r="F6" s="45">
        <v>-120517</v>
      </c>
      <c r="G6" s="45">
        <v>-120517</v>
      </c>
      <c r="H6" s="45">
        <v>1959483</v>
      </c>
      <c r="I6" s="12"/>
    </row>
    <row r="7" spans="1:9" s="7" customFormat="1" x14ac:dyDescent="0.2">
      <c r="A7" s="22">
        <v>40</v>
      </c>
      <c r="B7" s="7" t="s">
        <v>14</v>
      </c>
      <c r="C7" s="45">
        <v>-33292200</v>
      </c>
      <c r="D7" s="45">
        <v>9641209.7799999993</v>
      </c>
      <c r="E7" s="45">
        <v>-23650990.219999999</v>
      </c>
      <c r="F7" s="45">
        <v>-14216317.140000001</v>
      </c>
      <c r="G7" s="45">
        <v>-14216317.140000001</v>
      </c>
      <c r="H7" s="45">
        <v>19075882.859999999</v>
      </c>
      <c r="I7" s="12"/>
    </row>
    <row r="8" spans="1:9" s="7" customFormat="1" x14ac:dyDescent="0.2">
      <c r="A8" s="22">
        <v>50</v>
      </c>
      <c r="B8" s="7" t="s">
        <v>15</v>
      </c>
      <c r="C8" s="45">
        <v>-3066750</v>
      </c>
      <c r="D8" s="46">
        <v>0</v>
      </c>
      <c r="E8" s="45">
        <v>-3066750</v>
      </c>
      <c r="F8" s="45">
        <v>-2027629.97</v>
      </c>
      <c r="G8" s="45">
        <v>-2027629.97</v>
      </c>
      <c r="H8" s="45">
        <v>1039120.03</v>
      </c>
      <c r="I8" s="12"/>
    </row>
    <row r="9" spans="1:9" s="7" customFormat="1" x14ac:dyDescent="0.2">
      <c r="A9" s="22">
        <v>51</v>
      </c>
      <c r="B9" s="23" t="s">
        <v>16</v>
      </c>
      <c r="C9" s="45">
        <v>-3066750</v>
      </c>
      <c r="D9" s="48">
        <v>0</v>
      </c>
      <c r="E9" s="45">
        <v>-3066750</v>
      </c>
      <c r="F9" s="45">
        <v>-2027629.97</v>
      </c>
      <c r="G9" s="45">
        <v>-2027629.97</v>
      </c>
      <c r="H9" s="49">
        <v>1039120.03</v>
      </c>
      <c r="I9" s="12"/>
    </row>
    <row r="10" spans="1:9" s="7" customFormat="1" x14ac:dyDescent="0.2">
      <c r="A10" s="22">
        <v>52</v>
      </c>
      <c r="B10" s="23" t="s">
        <v>17</v>
      </c>
      <c r="C10" s="50"/>
      <c r="D10" s="50"/>
      <c r="E10" s="50"/>
      <c r="F10" s="50"/>
      <c r="G10" s="50"/>
      <c r="H10" s="50"/>
      <c r="I10" s="12"/>
    </row>
    <row r="11" spans="1:9" s="7" customFormat="1" x14ac:dyDescent="0.2">
      <c r="A11" s="22">
        <v>60</v>
      </c>
      <c r="B11" s="7" t="s">
        <v>18</v>
      </c>
      <c r="C11" s="45">
        <v>-3070800</v>
      </c>
      <c r="D11" s="45">
        <v>-1085000</v>
      </c>
      <c r="E11" s="45">
        <v>-4155800</v>
      </c>
      <c r="F11" s="45">
        <v>-2199026.2599999998</v>
      </c>
      <c r="G11" s="45">
        <v>-2199026.2599999998</v>
      </c>
      <c r="H11" s="45">
        <v>871773.74</v>
      </c>
      <c r="I11" s="12"/>
    </row>
    <row r="12" spans="1:9" s="7" customFormat="1" x14ac:dyDescent="0.2">
      <c r="A12" s="22">
        <v>61</v>
      </c>
      <c r="B12" s="23" t="s">
        <v>16</v>
      </c>
      <c r="C12" s="45">
        <v>-3070800</v>
      </c>
      <c r="D12" s="45">
        <v>-1085000</v>
      </c>
      <c r="E12" s="45">
        <v>-4155800</v>
      </c>
      <c r="F12" s="45">
        <v>-2199026.2599999998</v>
      </c>
      <c r="G12" s="45">
        <v>-2199026.2599999998</v>
      </c>
      <c r="H12" s="45">
        <v>871773.74</v>
      </c>
      <c r="I12" s="12"/>
    </row>
    <row r="13" spans="1:9" s="7" customFormat="1" x14ac:dyDescent="0.2">
      <c r="A13" s="22">
        <v>62</v>
      </c>
      <c r="B13" s="23" t="s">
        <v>17</v>
      </c>
      <c r="C13" s="50"/>
      <c r="D13" s="50"/>
      <c r="E13" s="50"/>
      <c r="F13" s="50"/>
      <c r="G13" s="50"/>
      <c r="H13" s="50"/>
      <c r="I13" s="12"/>
    </row>
    <row r="14" spans="1:9" s="7" customFormat="1" x14ac:dyDescent="0.2">
      <c r="A14" s="22">
        <v>70</v>
      </c>
      <c r="B14" s="7" t="s">
        <v>19</v>
      </c>
      <c r="C14" s="50"/>
      <c r="D14" s="50"/>
      <c r="E14" s="50"/>
      <c r="F14" s="50"/>
      <c r="G14" s="50"/>
      <c r="H14" s="50"/>
      <c r="I14" s="12"/>
    </row>
    <row r="15" spans="1:9" s="7" customFormat="1" x14ac:dyDescent="0.2">
      <c r="A15" s="22">
        <v>80</v>
      </c>
      <c r="B15" s="7" t="s">
        <v>20</v>
      </c>
      <c r="C15" s="45">
        <v>-247559700</v>
      </c>
      <c r="D15" s="45">
        <v>-184715537.34</v>
      </c>
      <c r="E15" s="45">
        <v>-432275237.33999997</v>
      </c>
      <c r="F15" s="45">
        <v>-247118784.97</v>
      </c>
      <c r="G15" s="45">
        <v>-247118784.97</v>
      </c>
      <c r="H15" s="45">
        <v>440915.03</v>
      </c>
      <c r="I15" s="47">
        <v>0</v>
      </c>
    </row>
    <row r="16" spans="1:9" s="7" customFormat="1" x14ac:dyDescent="0.2">
      <c r="A16" s="22">
        <v>90</v>
      </c>
      <c r="B16" s="7" t="s">
        <v>22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7">
        <v>0</v>
      </c>
      <c r="I16" s="47">
        <v>0</v>
      </c>
    </row>
    <row r="17" spans="1:9" s="7" customFormat="1" x14ac:dyDescent="0.2">
      <c r="A17" s="24" t="s">
        <v>26</v>
      </c>
      <c r="B17" s="25" t="s">
        <v>21</v>
      </c>
      <c r="C17" s="51">
        <v>-77835105.650000006</v>
      </c>
      <c r="D17" s="51">
        <v>11238421.52</v>
      </c>
      <c r="E17" s="51">
        <v>-66596684.130000003</v>
      </c>
      <c r="F17" s="51">
        <v>-43587922.119999997</v>
      </c>
      <c r="G17" s="51">
        <v>-43587922.119999997</v>
      </c>
      <c r="H17" s="51">
        <v>34247183.530000001</v>
      </c>
      <c r="I17" s="52">
        <v>0</v>
      </c>
    </row>
  </sheetData>
  <sheetProtection algorithmName="SHA-512" hashValue="Hju+ypcW755TuUC5pdTXauIQdEivcuSJZdhj8txIbEnBKAo/e13xHakIjYmvO7yK6aEDqppox01/L16SQEbb9Q==" saltValue="/FrUx38sagIl0cbVsi4IcA==" spinCount="100000" sheet="1" autoFilter="0"/>
  <mergeCells count="1">
    <mergeCell ref="A1:I1"/>
  </mergeCells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E28" sqref="E28"/>
    </sheetView>
  </sheetViews>
  <sheetFormatPr baseColWidth="10" defaultRowHeight="11.25" x14ac:dyDescent="0.2"/>
  <cols>
    <col min="1" max="1" width="8.83203125" style="7" customWidth="1"/>
    <col min="2" max="2" width="50.83203125" style="7" customWidth="1"/>
    <col min="3" max="9" width="17.83203125" style="7" customWidth="1"/>
    <col min="10" max="16384" width="12" style="7"/>
  </cols>
  <sheetData>
    <row r="1" spans="1:9" s="10" customFormat="1" ht="35.1" customHeight="1" x14ac:dyDescent="0.2">
      <c r="A1" s="62" t="s">
        <v>31</v>
      </c>
      <c r="B1" s="63"/>
      <c r="C1" s="63"/>
      <c r="D1" s="63"/>
      <c r="E1" s="63"/>
      <c r="F1" s="63"/>
      <c r="G1" s="63"/>
      <c r="H1" s="63"/>
      <c r="I1" s="64"/>
    </row>
    <row r="2" spans="1:9" s="14" customFormat="1" ht="24.95" customHeight="1" x14ac:dyDescent="0.2">
      <c r="A2" s="18" t="s">
        <v>1</v>
      </c>
      <c r="B2" s="26" t="s">
        <v>0</v>
      </c>
      <c r="C2" s="20" t="s">
        <v>5</v>
      </c>
      <c r="D2" s="19" t="s">
        <v>27</v>
      </c>
      <c r="E2" s="20" t="s">
        <v>6</v>
      </c>
      <c r="F2" s="20" t="s">
        <v>7</v>
      </c>
      <c r="G2" s="20" t="s">
        <v>9</v>
      </c>
      <c r="H2" s="20" t="s">
        <v>10</v>
      </c>
      <c r="I2" s="20" t="s">
        <v>8</v>
      </c>
    </row>
    <row r="3" spans="1:9" x14ac:dyDescent="0.2">
      <c r="A3" s="27">
        <v>90001</v>
      </c>
      <c r="B3" s="28" t="s">
        <v>4</v>
      </c>
      <c r="C3" s="55">
        <v>-382117055.64999998</v>
      </c>
      <c r="D3" s="55">
        <v>-165573558.72</v>
      </c>
      <c r="E3" s="55">
        <v>-547690614.37</v>
      </c>
      <c r="F3" s="55">
        <v>-323496124.82999998</v>
      </c>
      <c r="G3" s="55">
        <v>-323496124.82999998</v>
      </c>
      <c r="H3" s="55">
        <v>58620930.82</v>
      </c>
      <c r="I3" s="56">
        <v>0</v>
      </c>
    </row>
    <row r="4" spans="1:9" x14ac:dyDescent="0.2">
      <c r="A4" s="21">
        <v>90002</v>
      </c>
      <c r="B4" s="29" t="s">
        <v>23</v>
      </c>
      <c r="C4" s="53">
        <v>-304281950</v>
      </c>
      <c r="D4" s="53">
        <v>-176811980.24000001</v>
      </c>
      <c r="E4" s="53">
        <v>-481093930.24000001</v>
      </c>
      <c r="F4" s="53">
        <v>-279908202.70999998</v>
      </c>
      <c r="G4" s="53">
        <v>-279908202.70999998</v>
      </c>
      <c r="H4" s="53">
        <v>24373747.289999999</v>
      </c>
      <c r="I4" s="54">
        <v>0</v>
      </c>
    </row>
    <row r="5" spans="1:9" x14ac:dyDescent="0.2">
      <c r="A5" s="22">
        <v>10</v>
      </c>
      <c r="B5" s="30" t="s">
        <v>11</v>
      </c>
      <c r="C5" s="45">
        <v>-15212500</v>
      </c>
      <c r="D5" s="45">
        <v>-652652.68000000005</v>
      </c>
      <c r="E5" s="45">
        <v>-15865152.68</v>
      </c>
      <c r="F5" s="45">
        <v>-14225927.369999999</v>
      </c>
      <c r="G5" s="45">
        <v>-14225927.369999999</v>
      </c>
      <c r="H5" s="45">
        <v>986572.63</v>
      </c>
      <c r="I5" s="47">
        <v>0</v>
      </c>
    </row>
    <row r="6" spans="1:9" x14ac:dyDescent="0.2">
      <c r="A6" s="22">
        <v>30</v>
      </c>
      <c r="B6" s="30" t="s">
        <v>13</v>
      </c>
      <c r="C6" s="45">
        <v>-2080000</v>
      </c>
      <c r="D6" s="46">
        <v>0</v>
      </c>
      <c r="E6" s="45">
        <v>-2080000</v>
      </c>
      <c r="F6" s="45">
        <v>-120517</v>
      </c>
      <c r="G6" s="45">
        <v>-120517</v>
      </c>
      <c r="H6" s="45">
        <v>1959483</v>
      </c>
      <c r="I6" s="47">
        <v>0</v>
      </c>
    </row>
    <row r="7" spans="1:9" x14ac:dyDescent="0.2">
      <c r="A7" s="22">
        <v>40</v>
      </c>
      <c r="B7" s="30" t="s">
        <v>14</v>
      </c>
      <c r="C7" s="45">
        <v>-33292200</v>
      </c>
      <c r="D7" s="45">
        <v>9641209.7799999993</v>
      </c>
      <c r="E7" s="45">
        <v>-23650990.219999999</v>
      </c>
      <c r="F7" s="45">
        <v>-14216317.140000001</v>
      </c>
      <c r="G7" s="45">
        <v>-14216317.140000001</v>
      </c>
      <c r="H7" s="45">
        <v>19075882.859999999</v>
      </c>
      <c r="I7" s="47">
        <v>0</v>
      </c>
    </row>
    <row r="8" spans="1:9" x14ac:dyDescent="0.2">
      <c r="A8" s="22">
        <v>50</v>
      </c>
      <c r="B8" s="30" t="s">
        <v>15</v>
      </c>
      <c r="C8" s="45">
        <v>-3066750</v>
      </c>
      <c r="D8" s="46">
        <v>0</v>
      </c>
      <c r="E8" s="45">
        <v>-3066750</v>
      </c>
      <c r="F8" s="45">
        <v>-2027629.97</v>
      </c>
      <c r="G8" s="45">
        <v>-2027629.97</v>
      </c>
      <c r="H8" s="45">
        <v>1039120.03</v>
      </c>
      <c r="I8" s="47">
        <v>0</v>
      </c>
    </row>
    <row r="9" spans="1:9" x14ac:dyDescent="0.2">
      <c r="A9" s="22">
        <v>51</v>
      </c>
      <c r="B9" s="23" t="s">
        <v>16</v>
      </c>
      <c r="C9" s="45">
        <v>-3066750</v>
      </c>
      <c r="D9" s="46">
        <v>0</v>
      </c>
      <c r="E9" s="45">
        <v>-3066750</v>
      </c>
      <c r="F9" s="45">
        <v>-2027629.97</v>
      </c>
      <c r="G9" s="45">
        <v>-2027629.97</v>
      </c>
      <c r="H9" s="45">
        <v>1039120.03</v>
      </c>
      <c r="I9" s="47">
        <v>0</v>
      </c>
    </row>
    <row r="10" spans="1:9" x14ac:dyDescent="0.2">
      <c r="A10" s="22">
        <v>52</v>
      </c>
      <c r="B10" s="23" t="s">
        <v>17</v>
      </c>
      <c r="C10" s="50"/>
      <c r="D10" s="50"/>
      <c r="E10" s="50"/>
      <c r="F10" s="50"/>
      <c r="G10" s="50"/>
      <c r="H10" s="50"/>
      <c r="I10" s="50"/>
    </row>
    <row r="11" spans="1:9" x14ac:dyDescent="0.2">
      <c r="A11" s="22">
        <v>60</v>
      </c>
      <c r="B11" s="30" t="s">
        <v>18</v>
      </c>
      <c r="C11" s="45">
        <v>-3070800</v>
      </c>
      <c r="D11" s="45">
        <v>-1085000</v>
      </c>
      <c r="E11" s="45">
        <v>-4155800</v>
      </c>
      <c r="F11" s="45">
        <v>-2199026.2599999998</v>
      </c>
      <c r="G11" s="45">
        <v>-2199026.2599999998</v>
      </c>
      <c r="H11" s="45">
        <v>871773.74</v>
      </c>
      <c r="I11" s="47">
        <v>0</v>
      </c>
    </row>
    <row r="12" spans="1:9" x14ac:dyDescent="0.2">
      <c r="A12" s="22">
        <v>61</v>
      </c>
      <c r="B12" s="23" t="s">
        <v>16</v>
      </c>
      <c r="C12" s="45">
        <v>-3070800</v>
      </c>
      <c r="D12" s="45">
        <v>-1085000</v>
      </c>
      <c r="E12" s="45">
        <v>-4155800</v>
      </c>
      <c r="F12" s="45">
        <v>-2199026.2599999998</v>
      </c>
      <c r="G12" s="45">
        <v>-2199026.2599999998</v>
      </c>
      <c r="H12" s="45">
        <v>871773.74</v>
      </c>
      <c r="I12" s="47">
        <v>0</v>
      </c>
    </row>
    <row r="13" spans="1:9" x14ac:dyDescent="0.2">
      <c r="A13" s="22">
        <v>62</v>
      </c>
      <c r="B13" s="23" t="s">
        <v>17</v>
      </c>
      <c r="C13" s="50"/>
      <c r="D13" s="50"/>
      <c r="E13" s="50"/>
      <c r="F13" s="50"/>
      <c r="G13" s="50"/>
      <c r="H13" s="50"/>
      <c r="I13" s="50"/>
    </row>
    <row r="14" spans="1:9" x14ac:dyDescent="0.2">
      <c r="A14" s="22">
        <v>80</v>
      </c>
      <c r="B14" s="30" t="s">
        <v>20</v>
      </c>
      <c r="C14" s="45">
        <v>-247559700</v>
      </c>
      <c r="D14" s="45">
        <v>-184715537.34</v>
      </c>
      <c r="E14" s="45">
        <v>-432275237.33999997</v>
      </c>
      <c r="F14" s="45">
        <v>-247118784.97</v>
      </c>
      <c r="G14" s="45">
        <v>-247118784.97</v>
      </c>
      <c r="H14" s="45">
        <v>440915.03</v>
      </c>
      <c r="I14" s="47">
        <v>0</v>
      </c>
    </row>
    <row r="15" spans="1:9" x14ac:dyDescent="0.2">
      <c r="A15" s="22">
        <v>90</v>
      </c>
      <c r="B15" s="30" t="s">
        <v>22</v>
      </c>
      <c r="C15" s="59"/>
      <c r="D15" s="59"/>
      <c r="E15" s="59"/>
      <c r="F15" s="59"/>
      <c r="G15" s="59"/>
      <c r="H15" s="59"/>
      <c r="I15" s="12"/>
    </row>
    <row r="16" spans="1:9" x14ac:dyDescent="0.2">
      <c r="A16" s="21">
        <v>90003</v>
      </c>
      <c r="B16" s="29" t="s">
        <v>24</v>
      </c>
      <c r="C16" s="60"/>
      <c r="D16" s="60"/>
      <c r="E16" s="60"/>
      <c r="F16" s="60"/>
      <c r="G16" s="60"/>
      <c r="H16" s="60"/>
      <c r="I16" s="11"/>
    </row>
    <row r="17" spans="1:9" x14ac:dyDescent="0.2">
      <c r="A17" s="22">
        <v>20</v>
      </c>
      <c r="B17" s="30" t="s">
        <v>12</v>
      </c>
      <c r="C17" s="59"/>
      <c r="D17" s="59"/>
      <c r="E17" s="59"/>
      <c r="F17" s="59"/>
      <c r="G17" s="59"/>
      <c r="H17" s="59"/>
      <c r="I17" s="12"/>
    </row>
    <row r="18" spans="1:9" x14ac:dyDescent="0.2">
      <c r="A18" s="22">
        <v>70</v>
      </c>
      <c r="B18" s="30" t="s">
        <v>19</v>
      </c>
      <c r="C18" s="59"/>
      <c r="D18" s="59"/>
      <c r="E18" s="59"/>
      <c r="F18" s="59"/>
      <c r="G18" s="59"/>
      <c r="H18" s="59"/>
      <c r="I18" s="12"/>
    </row>
    <row r="19" spans="1:9" x14ac:dyDescent="0.2">
      <c r="A19" s="22">
        <v>90</v>
      </c>
      <c r="B19" s="30" t="s">
        <v>22</v>
      </c>
      <c r="C19" s="59"/>
      <c r="D19" s="59"/>
      <c r="E19" s="59"/>
      <c r="F19" s="59"/>
      <c r="G19" s="59"/>
      <c r="H19" s="59"/>
      <c r="I19" s="12"/>
    </row>
    <row r="20" spans="1:9" x14ac:dyDescent="0.2">
      <c r="A20" s="21">
        <v>90004</v>
      </c>
      <c r="B20" s="10" t="s">
        <v>25</v>
      </c>
      <c r="C20" s="53">
        <v>-77835105.650000006</v>
      </c>
      <c r="D20" s="53">
        <v>11238421.52</v>
      </c>
      <c r="E20" s="53">
        <v>-66596684.130000003</v>
      </c>
      <c r="F20" s="53">
        <v>-43587922.119999997</v>
      </c>
      <c r="G20" s="53">
        <v>-43587922.119999997</v>
      </c>
      <c r="H20" s="53">
        <v>34247183.530000001</v>
      </c>
      <c r="I20" s="54">
        <v>0</v>
      </c>
    </row>
    <row r="21" spans="1:9" x14ac:dyDescent="0.2">
      <c r="A21" s="24" t="s">
        <v>26</v>
      </c>
      <c r="B21" s="25" t="s">
        <v>21</v>
      </c>
      <c r="C21" s="57">
        <v>-77835105.650000006</v>
      </c>
      <c r="D21" s="57">
        <v>11238421.52</v>
      </c>
      <c r="E21" s="57">
        <v>-66596684.130000003</v>
      </c>
      <c r="F21" s="57">
        <v>-43587922.119999997</v>
      </c>
      <c r="G21" s="57">
        <v>-43587922.119999997</v>
      </c>
      <c r="H21" s="57">
        <v>34247183.530000001</v>
      </c>
      <c r="I21" s="58">
        <v>0</v>
      </c>
    </row>
  </sheetData>
  <sheetProtection algorithmName="SHA-512" hashValue="d+TqbYfDkFb0VuV8jqrxAM/NGqY70/f/EvzO2A/zXRRl6PU/VwLYRjYeNAt69i19IDF8YOxpfNmoN1/GpnMW/w==" saltValue="PxMI8Cvon0k2qp4ZXbVs7g==" spinCount="100000" sheet="1" objects="1" scenarios="1" autoFilter="0"/>
  <mergeCells count="1">
    <mergeCell ref="A1:I1"/>
  </mergeCells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2012-12-11T20:48:19Z</dcterms:created>
  <dcterms:modified xsi:type="dcterms:W3CDTF">2016-10-21T19:03:00Z</dcterms:modified>
</cp:coreProperties>
</file>