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INFORMACIONDE LEY DE DISCIPLINA FINANCIERA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3" l="1"/>
  <c r="E78" i="3"/>
  <c r="F56" i="3"/>
  <c r="E56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E44" i="3" s="1"/>
  <c r="F16" i="3"/>
  <c r="E16" i="3"/>
  <c r="C14" i="3"/>
  <c r="B14" i="3"/>
  <c r="F6" i="3"/>
  <c r="E6" i="3"/>
  <c r="C6" i="3"/>
  <c r="B6" i="3"/>
  <c r="E76" i="3" l="1"/>
  <c r="F76" i="3"/>
  <c r="F44" i="3"/>
  <c r="C44" i="3"/>
  <c r="C59" i="3" s="1"/>
  <c r="B44" i="3"/>
  <c r="B59" i="3" s="1"/>
</calcChain>
</file>

<file path=xl/sharedStrings.xml><?xml version="1.0" encoding="utf-8"?>
<sst xmlns="http://schemas.openxmlformats.org/spreadsheetml/2006/main" count="125" uniqueCount="124">
  <si>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</si>
  <si>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</si>
  <si>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</si>
  <si>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</si>
  <si>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</si>
  <si>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</si>
  <si>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</si>
  <si>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</si>
  <si>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</si>
  <si>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</si>
  <si>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</si>
  <si>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</si>
  <si>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</si>
  <si>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</si>
  <si>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</si>
  <si>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</si>
  <si>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</si>
  <si>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</si>
  <si>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</si>
  <si>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</si>
  <si>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</si>
  <si>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</si>
  <si>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</si>
  <si>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</si>
  <si>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</si>
  <si>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</si>
  <si>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</si>
  <si>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</si>
  <si>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</si>
  <si>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</si>
  <si>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</si>
  <si>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</si>
  <si>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</si>
  <si>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</si>
  <si>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</si>
  <si>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</si>
  <si>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</si>
  <si>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</si>
  <si>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</si>
  <si>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</si>
  <si>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</si>
  <si>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</si>
  <si>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</si>
  <si>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</si>
  <si>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</si>
  <si>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</si>
  <si>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</si>
  <si>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</si>
  <si>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</si>
  <si>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</si>
  <si>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</si>
  <si>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</si>
  <si>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</si>
  <si>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</si>
  <si>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</si>
  <si>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</si>
  <si>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</si>
  <si>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</si>
  <si>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</si>
  <si>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</si>
  <si>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</si>
  <si>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</si>
  <si>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</si>
  <si>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</si>
  <si>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</si>
  <si>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</si>
  <si>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</si>
  <si>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</si>
  <si>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</si>
  <si>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</si>
  <si>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</si>
  <si>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</si>
  <si>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</si>
  <si>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</si>
  <si>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</si>
  <si>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</si>
  <si>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</si>
  <si>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</si>
  <si>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</si>
  <si>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</si>
  <si>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</si>
  <si>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</si>
  <si>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</si>
  <si>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</si>
  <si>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</si>
  <si>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</si>
  <si>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</si>
  <si>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</si>
  <si>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</si>
  <si>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</si>
  <si>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</si>
  <si>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</si>
  <si>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</si>
  <si>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</si>
  <si>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</si>
  <si>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</si>
  <si>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</si>
  <si>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</si>
  <si>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</si>
  <si>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</si>
  <si>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</si>
  <si>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</si>
  <si>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</si>
  <si>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</si>
  <si>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</si>
  <si>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</si>
  <si>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</si>
  <si>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</si>
  <si>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</si>
  <si>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</si>
  <si>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</si>
  <si>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</si>
  <si>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</si>
  <si>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</si>
  <si>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</si>
  <si>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</si>
  <si>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</si>
  <si>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</si>
  <si>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</si>
  <si>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MUNICIPIO DE VALLE DE SANTIAGO, GTO 
Estado de Situación Financiera Detallado - LDF
Al 31 de diciembre de 2015-1 y al 31 de diciembre de 2016 (b)
(PESOS)</t>
  </si>
  <si>
    <t>AL 31 de diciembre de 2016 (d)</t>
  </si>
  <si>
    <t>31 de diciembre de 2015-1 (e)</t>
  </si>
  <si>
    <t>31 de diciembre de 2015 (e)</t>
  </si>
  <si>
    <t>Al 31 de diciembre de 2016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</si>
</sst>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#,##0;\-#,##0;&quot; &quot;"/>
    <numFmt numFmtId="166" formatCode="\-#,##0.00;#,##0.00;&quot; &quot;"/>
  </numFmts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7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164" fontId="7" fillId="0" borderId="7" xfId="2" applyNumberFormat="1" applyFont="1" applyFill="1" applyBorder="1"/>
    <xf numFmtId="165" fontId="7" fillId="0" borderId="7" xfId="2" applyNumberFormat="1" applyFont="1" applyFill="1" applyBorder="1"/>
    <xf numFmtId="166" fontId="7" fillId="0" borderId="7" xfId="2" applyNumberFormat="1" applyFont="1" applyFill="1" applyBorder="1"/>
    <xf numFmtId="0" fontId="7" fillId="0" borderId="0" xfId="2" applyFont="1" applyAlignment="1" applyProtection="1">
      <alignment vertical="top"/>
    </xf>
    <xf numFmtId="0" fontId="7" fillId="0" borderId="0" xfId="2" applyFont="1" applyAlignment="1" applyProtection="1">
      <alignment vertical="top" wrapText="1"/>
    </xf>
    <xf numFmtId="4" fontId="7" fillId="0" borderId="0" xfId="2" applyNumberFormat="1" applyFont="1" applyAlignment="1" applyProtection="1">
      <alignment vertical="top"/>
    </xf>
    <xf numFmtId="0" fontId="7" fillId="0" borderId="0" xfId="2" applyFont="1" applyAlignment="1">
      <alignment vertical="top"/>
    </xf>
    <xf numFmtId="0" fontId="7" fillId="0" borderId="0" xfId="2" applyFont="1" applyAlignment="1" applyProtection="1">
      <alignment vertical="top"/>
      <protection locked="0"/>
    </xf>
    <xf numFmtId="0" fontId="7" fillId="0" borderId="0" xfId="2" applyFont="1" applyBorder="1" applyAlignment="1" applyProtection="1">
      <alignment vertical="top"/>
      <protection locked="0"/>
    </xf>
    <xf numFmtId="0" fontId="7" fillId="0" borderId="0" xfId="2" applyFont="1" applyBorder="1" applyAlignment="1" applyProtection="1">
      <alignment vertical="top" wrapText="1"/>
      <protection locked="0"/>
    </xf>
    <xf numFmtId="4" fontId="7" fillId="0" borderId="0" xfId="2" applyNumberFormat="1" applyFont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2486026</xdr:colOff>
      <xdr:row>81</xdr:row>
      <xdr:rowOff>57150</xdr:rowOff>
    </xdr:from>
    <xdr:to>
      <xdr:col>1</xdr:col>
      <xdr:colOff>3038476</xdr:colOff>
      <xdr:row>83</xdr:row>
      <xdr:rowOff>19050</xdr:rowOff>
    </xdr:to>
    <xdr:sp macro="" textlink="">
      <xdr:nvSpPr>
        <xdr:cNvPr id="3" name="6 CuadroTexto"/>
        <xdr:cNvSpPr txBox="1"/>
      </xdr:nvSpPr>
      <xdr:spPr>
        <a:xfrm>
          <a:off x="3105151" y="8658225"/>
          <a:ext cx="5524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9525</xdr:rowOff>
    </xdr:to>
    <xdr:pic>
      <xdr:nvPicPr>
        <xdr:cNvPr id="21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I23" sqref="I23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5" width="14.6640625" style="18" customWidth="1"/>
    <col min="6" max="6" width="15.1640625" style="18" customWidth="1"/>
    <col min="7" max="16384" width="12" style="18"/>
  </cols>
  <sheetData>
    <row r="1" spans="1:6" ht="45.95" customHeight="1" x14ac:dyDescent="0.2">
      <c r="A1" s="34" t="s">
        <v>119</v>
      </c>
      <c r="B1" s="35"/>
      <c r="C1" s="35"/>
      <c r="D1" s="35"/>
      <c r="E1" s="35"/>
      <c r="F1" s="36"/>
    </row>
    <row r="2" spans="1:6" ht="33.75" x14ac:dyDescent="0.2">
      <c r="A2" s="1" t="s">
        <v>0</v>
      </c>
      <c r="B2" s="2" t="s">
        <v>120</v>
      </c>
      <c r="C2" s="2" t="s">
        <v>121</v>
      </c>
      <c r="D2" s="1" t="s">
        <v>0</v>
      </c>
      <c r="E2" s="2" t="s">
        <v>123</v>
      </c>
      <c r="F2" s="2" t="s">
        <v>122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101802436.01000001</v>
      </c>
      <c r="C6" s="9">
        <f>SUM(C7:C13)</f>
        <v>66377267.859999999</v>
      </c>
      <c r="D6" s="5" t="s">
        <v>6</v>
      </c>
      <c r="E6" s="9">
        <f>SUM(E7:E15)</f>
        <v>-29018839.769999996</v>
      </c>
      <c r="F6" s="9">
        <f>SUM(F7:F15)</f>
        <v>-19382846.559999999</v>
      </c>
    </row>
    <row r="7" spans="1:6" x14ac:dyDescent="0.2">
      <c r="A7" s="10" t="s">
        <v>7</v>
      </c>
      <c r="B7" s="9"/>
      <c r="C7" s="9"/>
      <c r="D7" s="11" t="s">
        <v>8</v>
      </c>
      <c r="E7" s="24">
        <v>-714666.47</v>
      </c>
      <c r="F7" s="24">
        <v>-1083603.32</v>
      </c>
    </row>
    <row r="8" spans="1:6" x14ac:dyDescent="0.2">
      <c r="A8" s="10" t="s">
        <v>9</v>
      </c>
      <c r="B8" s="22">
        <v>8239927.8399999999</v>
      </c>
      <c r="C8" s="22">
        <v>5245876.2699999996</v>
      </c>
      <c r="D8" s="11" t="s">
        <v>10</v>
      </c>
      <c r="E8" s="24">
        <v>-4135740.92</v>
      </c>
      <c r="F8" s="24">
        <v>-1787258.82</v>
      </c>
    </row>
    <row r="9" spans="1:6" x14ac:dyDescent="0.2">
      <c r="A9" s="10" t="s">
        <v>11</v>
      </c>
      <c r="B9" s="23">
        <v>0</v>
      </c>
      <c r="C9" s="23">
        <v>0</v>
      </c>
      <c r="D9" s="11" t="s">
        <v>12</v>
      </c>
      <c r="E9" s="24">
        <v>-14878981.26</v>
      </c>
      <c r="F9" s="24">
        <v>-12133177.18</v>
      </c>
    </row>
    <row r="10" spans="1:6" x14ac:dyDescent="0.2">
      <c r="A10" s="10" t="s">
        <v>13</v>
      </c>
      <c r="B10" s="22">
        <v>70848860.109999999</v>
      </c>
      <c r="C10" s="22">
        <v>52887737.369999997</v>
      </c>
      <c r="D10" s="11" t="s">
        <v>14</v>
      </c>
      <c r="E10" s="23">
        <v>0</v>
      </c>
      <c r="F10" s="23">
        <v>0</v>
      </c>
    </row>
    <row r="11" spans="1:6" x14ac:dyDescent="0.2">
      <c r="A11" s="10" t="s">
        <v>15</v>
      </c>
      <c r="B11" s="22">
        <v>22288220.02</v>
      </c>
      <c r="C11" s="22">
        <v>7798381.5999999996</v>
      </c>
      <c r="D11" s="11" t="s">
        <v>16</v>
      </c>
      <c r="E11" s="24">
        <v>-84982.74</v>
      </c>
      <c r="F11" s="24">
        <v>-70900</v>
      </c>
    </row>
    <row r="12" spans="1:6" ht="22.5" x14ac:dyDescent="0.2">
      <c r="A12" s="10" t="s">
        <v>17</v>
      </c>
      <c r="B12" s="22">
        <v>425428.04</v>
      </c>
      <c r="C12" s="22">
        <v>445272.62</v>
      </c>
      <c r="D12" s="11" t="s">
        <v>18</v>
      </c>
      <c r="E12" s="23">
        <v>0</v>
      </c>
      <c r="F12" s="23">
        <v>0</v>
      </c>
    </row>
    <row r="13" spans="1:6" x14ac:dyDescent="0.2">
      <c r="A13" s="10" t="s">
        <v>19</v>
      </c>
      <c r="B13" s="9"/>
      <c r="C13" s="9"/>
      <c r="D13" s="11" t="s">
        <v>20</v>
      </c>
      <c r="E13" s="24">
        <v>-5053524.71</v>
      </c>
      <c r="F13" s="24">
        <v>-3362248.06</v>
      </c>
    </row>
    <row r="14" spans="1:6" x14ac:dyDescent="0.2">
      <c r="A14" s="3" t="s">
        <v>21</v>
      </c>
      <c r="B14" s="9">
        <f>SUM(B15:B21)</f>
        <v>13835017.290000001</v>
      </c>
      <c r="C14" s="9">
        <f>SUM(C15:C21)</f>
        <v>5813066.75</v>
      </c>
      <c r="D14" s="11" t="s">
        <v>22</v>
      </c>
      <c r="E14" s="23">
        <v>0</v>
      </c>
      <c r="F14" s="23">
        <v>0</v>
      </c>
    </row>
    <row r="15" spans="1:6" x14ac:dyDescent="0.2">
      <c r="A15" s="10" t="s">
        <v>23</v>
      </c>
      <c r="B15" s="9"/>
      <c r="C15" s="9"/>
      <c r="D15" s="11" t="s">
        <v>24</v>
      </c>
      <c r="E15" s="24">
        <v>-4150943.67</v>
      </c>
      <c r="F15" s="24">
        <v>-945659.18</v>
      </c>
    </row>
    <row r="16" spans="1:6" x14ac:dyDescent="0.2">
      <c r="A16" s="10" t="s">
        <v>25</v>
      </c>
      <c r="B16" s="22">
        <v>935747.47</v>
      </c>
      <c r="C16" s="22">
        <v>948700.24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22">
        <v>347530.93</v>
      </c>
      <c r="C17" s="22">
        <v>101094.44</v>
      </c>
      <c r="D17" s="11" t="s">
        <v>28</v>
      </c>
      <c r="E17" s="9"/>
      <c r="F17" s="9"/>
    </row>
    <row r="18" spans="1:6" ht="13.5" customHeight="1" x14ac:dyDescent="0.2">
      <c r="A18" s="10" t="s">
        <v>29</v>
      </c>
      <c r="B18" s="23">
        <v>0</v>
      </c>
      <c r="C18" s="23">
        <v>0</v>
      </c>
      <c r="D18" s="11" t="s">
        <v>30</v>
      </c>
      <c r="E18" s="9"/>
      <c r="F18" s="9"/>
    </row>
    <row r="19" spans="1:6" x14ac:dyDescent="0.2">
      <c r="A19" s="10" t="s">
        <v>31</v>
      </c>
      <c r="B19" s="22">
        <v>155000</v>
      </c>
      <c r="C19" s="22">
        <v>60000</v>
      </c>
      <c r="D19" s="11" t="s">
        <v>32</v>
      </c>
      <c r="E19" s="9"/>
      <c r="F19" s="9"/>
    </row>
    <row r="20" spans="1:6" x14ac:dyDescent="0.2">
      <c r="A20" s="10" t="s">
        <v>33</v>
      </c>
      <c r="B20" s="23">
        <v>0</v>
      </c>
      <c r="C20" s="23">
        <v>0</v>
      </c>
      <c r="D20" s="5" t="s">
        <v>34</v>
      </c>
      <c r="E20" s="9">
        <f>SUM(E21:E22)</f>
        <v>-7.51</v>
      </c>
      <c r="F20" s="9">
        <f>SUM(F21:F22)</f>
        <v>-7.51</v>
      </c>
    </row>
    <row r="21" spans="1:6" x14ac:dyDescent="0.2">
      <c r="A21" s="10" t="s">
        <v>35</v>
      </c>
      <c r="B21" s="22">
        <v>12396738.890000001</v>
      </c>
      <c r="C21" s="22">
        <v>4703272.07</v>
      </c>
      <c r="D21" s="11" t="s">
        <v>36</v>
      </c>
      <c r="E21" s="24">
        <v>-7.51</v>
      </c>
      <c r="F21" s="24">
        <v>-7.51</v>
      </c>
    </row>
    <row r="22" spans="1:6" x14ac:dyDescent="0.2">
      <c r="A22" s="3" t="s">
        <v>37</v>
      </c>
      <c r="B22" s="9">
        <f>SUM(B23:B27)</f>
        <v>22268797.52</v>
      </c>
      <c r="C22" s="9">
        <f>SUM(C23:C27)</f>
        <v>12827348.289999999</v>
      </c>
      <c r="D22" s="11" t="s">
        <v>38</v>
      </c>
      <c r="E22" s="9"/>
      <c r="F22" s="9"/>
    </row>
    <row r="23" spans="1:6" ht="22.5" x14ac:dyDescent="0.2">
      <c r="A23" s="10" t="s">
        <v>39</v>
      </c>
      <c r="B23" s="22">
        <v>37256</v>
      </c>
      <c r="C23" s="22">
        <v>600</v>
      </c>
      <c r="D23" s="5" t="s">
        <v>40</v>
      </c>
      <c r="E23" s="9"/>
      <c r="F23" s="9"/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/>
      <c r="F25" s="9"/>
    </row>
    <row r="26" spans="1:6" x14ac:dyDescent="0.2">
      <c r="A26" s="10" t="s">
        <v>45</v>
      </c>
      <c r="B26" s="22">
        <v>22231541.52</v>
      </c>
      <c r="C26" s="22">
        <v>12826748.289999999</v>
      </c>
      <c r="D26" s="11" t="s">
        <v>46</v>
      </c>
      <c r="E26" s="9"/>
      <c r="F26" s="9"/>
    </row>
    <row r="27" spans="1:6" x14ac:dyDescent="0.2">
      <c r="A27" s="10" t="s">
        <v>47</v>
      </c>
      <c r="B27" s="9"/>
      <c r="C27" s="9"/>
      <c r="D27" s="11" t="s">
        <v>48</v>
      </c>
      <c r="E27" s="9"/>
      <c r="F27" s="9"/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/>
      <c r="C29" s="9"/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/>
      <c r="C34" s="9"/>
      <c r="D34" s="11" t="s">
        <v>62</v>
      </c>
      <c r="E34" s="9"/>
      <c r="F34" s="9"/>
    </row>
    <row r="35" spans="1:6" x14ac:dyDescent="0.2">
      <c r="A35" s="3" t="s">
        <v>63</v>
      </c>
      <c r="B35" s="9"/>
      <c r="C35" s="9"/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/>
      <c r="C36" s="9"/>
      <c r="D36" s="11" t="s">
        <v>66</v>
      </c>
      <c r="E36" s="9"/>
      <c r="F36" s="9"/>
    </row>
    <row r="37" spans="1:6" x14ac:dyDescent="0.2">
      <c r="A37" s="10" t="s">
        <v>67</v>
      </c>
      <c r="B37" s="9"/>
      <c r="C37" s="9"/>
      <c r="D37" s="11" t="s">
        <v>68</v>
      </c>
      <c r="E37" s="9"/>
      <c r="F37" s="9"/>
    </row>
    <row r="38" spans="1:6" x14ac:dyDescent="0.2">
      <c r="A38" s="3" t="s">
        <v>69</v>
      </c>
      <c r="B38" s="9"/>
      <c r="C38" s="9"/>
      <c r="D38" s="11" t="s">
        <v>70</v>
      </c>
      <c r="E38" s="9"/>
      <c r="F38" s="9"/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/>
      <c r="F40" s="9"/>
    </row>
    <row r="41" spans="1:6" ht="22.5" x14ac:dyDescent="0.2">
      <c r="A41" s="10" t="s">
        <v>75</v>
      </c>
      <c r="B41" s="9"/>
      <c r="C41" s="9"/>
      <c r="D41" s="11" t="s">
        <v>76</v>
      </c>
      <c r="E41" s="9"/>
      <c r="F41" s="9"/>
    </row>
    <row r="42" spans="1:6" x14ac:dyDescent="0.2">
      <c r="A42" s="10" t="s">
        <v>77</v>
      </c>
      <c r="B42" s="9"/>
      <c r="C42" s="9"/>
      <c r="D42" s="11" t="s">
        <v>78</v>
      </c>
      <c r="E42" s="9"/>
      <c r="F42" s="9"/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137906250.82000002</v>
      </c>
      <c r="C44" s="7">
        <f>C6+C14+C22+C28+C34+C35+C38</f>
        <v>85017682.900000006</v>
      </c>
      <c r="D44" s="8" t="s">
        <v>80</v>
      </c>
      <c r="E44" s="7">
        <f>E6+E16+E20+E23+E24+E28+E35+E39</f>
        <v>-29018847.279999997</v>
      </c>
      <c r="F44" s="7">
        <f>F6+F16+F20+F23+F24+F28+F35+F39</f>
        <v>-19382854.07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/>
      <c r="C47" s="9"/>
      <c r="D47" s="5" t="s">
        <v>84</v>
      </c>
      <c r="E47" s="9"/>
      <c r="F47" s="9"/>
    </row>
    <row r="48" spans="1:6" x14ac:dyDescent="0.2">
      <c r="A48" s="13" t="s">
        <v>85</v>
      </c>
      <c r="B48" s="9"/>
      <c r="C48" s="9"/>
      <c r="D48" s="5" t="s">
        <v>86</v>
      </c>
      <c r="E48" s="9"/>
      <c r="F48" s="9"/>
    </row>
    <row r="49" spans="1:6" x14ac:dyDescent="0.2">
      <c r="A49" s="13" t="s">
        <v>87</v>
      </c>
      <c r="B49" s="22">
        <v>66247012.68</v>
      </c>
      <c r="C49" s="22">
        <v>57645828.020000003</v>
      </c>
      <c r="D49" s="5" t="s">
        <v>88</v>
      </c>
      <c r="E49" s="24">
        <v>-4502106.55</v>
      </c>
      <c r="F49" s="24">
        <v>-2194397.29</v>
      </c>
    </row>
    <row r="50" spans="1:6" x14ac:dyDescent="0.2">
      <c r="A50" s="13" t="s">
        <v>89</v>
      </c>
      <c r="B50" s="22">
        <v>57740680.829999998</v>
      </c>
      <c r="C50" s="22">
        <v>50263376.700000003</v>
      </c>
      <c r="D50" s="5" t="s">
        <v>90</v>
      </c>
      <c r="E50" s="9"/>
      <c r="F50" s="9"/>
    </row>
    <row r="51" spans="1:6" ht="12.75" customHeight="1" x14ac:dyDescent="0.2">
      <c r="A51" s="13" t="s">
        <v>91</v>
      </c>
      <c r="B51" s="22">
        <v>54601.91</v>
      </c>
      <c r="C51" s="22">
        <v>54601.91</v>
      </c>
      <c r="D51" s="5" t="s">
        <v>92</v>
      </c>
      <c r="E51" s="9"/>
      <c r="F51" s="9"/>
    </row>
    <row r="52" spans="1:6" x14ac:dyDescent="0.2">
      <c r="A52" s="13" t="s">
        <v>93</v>
      </c>
      <c r="B52" s="22">
        <v>-18480236.030000001</v>
      </c>
      <c r="C52" s="22">
        <v>-11619788.050000001</v>
      </c>
      <c r="D52" s="5" t="s">
        <v>94</v>
      </c>
      <c r="E52" s="9"/>
      <c r="F52" s="9"/>
    </row>
    <row r="53" spans="1:6" x14ac:dyDescent="0.2">
      <c r="A53" s="13" t="s">
        <v>95</v>
      </c>
      <c r="B53" s="22">
        <v>442478.7</v>
      </c>
      <c r="C53" s="23">
        <v>0</v>
      </c>
      <c r="D53" s="8"/>
      <c r="E53" s="9"/>
      <c r="F53" s="9"/>
    </row>
    <row r="54" spans="1:6" x14ac:dyDescent="0.2">
      <c r="A54" s="13" t="s">
        <v>96</v>
      </c>
      <c r="B54" s="9"/>
      <c r="C54" s="9"/>
      <c r="D54" s="8" t="s">
        <v>97</v>
      </c>
      <c r="E54" s="7">
        <f>SUM(E47:E52)</f>
        <v>-4502106.55</v>
      </c>
      <c r="F54" s="7">
        <f>SUM(F47:F52)</f>
        <v>-2194397.29</v>
      </c>
    </row>
    <row r="55" spans="1:6" x14ac:dyDescent="0.2">
      <c r="A55" s="13" t="s">
        <v>98</v>
      </c>
      <c r="B55" s="9"/>
      <c r="C55" s="9"/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E44+E54</f>
        <v>-33520953.829999998</v>
      </c>
      <c r="F56" s="7">
        <f>F44+F54</f>
        <v>-21577251.359999999</v>
      </c>
    </row>
    <row r="57" spans="1:6" x14ac:dyDescent="0.2">
      <c r="A57" s="12" t="s">
        <v>100</v>
      </c>
      <c r="B57" s="7">
        <f>SUM(B47:B55)</f>
        <v>106004538.08999999</v>
      </c>
      <c r="C57" s="7">
        <f>SUM(C47:C55)</f>
        <v>96344018.579999998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243910788.91000003</v>
      </c>
      <c r="C59" s="7">
        <f>C44+C57</f>
        <v>181361701.48000002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-7638102.1699999999</v>
      </c>
      <c r="F60" s="9">
        <f>SUM(F61:F63)</f>
        <v>-7673074.0999999996</v>
      </c>
    </row>
    <row r="61" spans="1:6" x14ac:dyDescent="0.2">
      <c r="A61" s="13"/>
      <c r="B61" s="9"/>
      <c r="C61" s="9"/>
      <c r="D61" s="5" t="s">
        <v>104</v>
      </c>
      <c r="E61" s="24">
        <v>-7638102.1699999999</v>
      </c>
      <c r="F61" s="24">
        <v>-7673074.0999999996</v>
      </c>
    </row>
    <row r="62" spans="1:6" x14ac:dyDescent="0.2">
      <c r="A62" s="13"/>
      <c r="B62" s="9"/>
      <c r="C62" s="9"/>
      <c r="D62" s="5" t="s">
        <v>105</v>
      </c>
      <c r="E62" s="9"/>
      <c r="F62" s="9"/>
    </row>
    <row r="63" spans="1:6" x14ac:dyDescent="0.2">
      <c r="A63" s="13"/>
      <c r="B63" s="9"/>
      <c r="C63" s="9"/>
      <c r="D63" s="5" t="s">
        <v>106</v>
      </c>
      <c r="E63" s="9"/>
      <c r="F63" s="9"/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-202751732.91000003</v>
      </c>
      <c r="F65" s="9">
        <f>SUM(F66:F70)</f>
        <v>-152111376.02000001</v>
      </c>
    </row>
    <row r="66" spans="1:6" x14ac:dyDescent="0.2">
      <c r="A66" s="13"/>
      <c r="B66" s="9"/>
      <c r="C66" s="9"/>
      <c r="D66" s="5" t="s">
        <v>108</v>
      </c>
      <c r="E66" s="24">
        <v>-70907997.450000003</v>
      </c>
      <c r="F66" s="24">
        <v>-2161080.7599999998</v>
      </c>
    </row>
    <row r="67" spans="1:6" x14ac:dyDescent="0.2">
      <c r="A67" s="13"/>
      <c r="B67" s="9"/>
      <c r="C67" s="9"/>
      <c r="D67" s="5" t="s">
        <v>109</v>
      </c>
      <c r="E67" s="24">
        <v>-131776624.16</v>
      </c>
      <c r="F67" s="24">
        <v>-149883183.96000001</v>
      </c>
    </row>
    <row r="68" spans="1:6" x14ac:dyDescent="0.2">
      <c r="A68" s="13"/>
      <c r="B68" s="9"/>
      <c r="C68" s="9"/>
      <c r="D68" s="5" t="s">
        <v>110</v>
      </c>
      <c r="E68" s="9"/>
      <c r="F68" s="9"/>
    </row>
    <row r="69" spans="1:6" x14ac:dyDescent="0.2">
      <c r="A69" s="13"/>
      <c r="B69" s="9"/>
      <c r="C69" s="9"/>
      <c r="D69" s="5" t="s">
        <v>111</v>
      </c>
      <c r="E69" s="9"/>
      <c r="F69" s="9"/>
    </row>
    <row r="70" spans="1:6" x14ac:dyDescent="0.2">
      <c r="A70" s="13"/>
      <c r="B70" s="9"/>
      <c r="C70" s="9"/>
      <c r="D70" s="5" t="s">
        <v>112</v>
      </c>
      <c r="E70" s="24">
        <v>-67111.3</v>
      </c>
      <c r="F70" s="24">
        <v>-67111.3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/>
      <c r="F73" s="9"/>
    </row>
    <row r="74" spans="1:6" x14ac:dyDescent="0.2">
      <c r="A74" s="13"/>
      <c r="B74" s="9"/>
      <c r="C74" s="9"/>
      <c r="D74" s="5" t="s">
        <v>115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-210389835.08000001</v>
      </c>
      <c r="F76" s="7">
        <f>F60+F65+F72</f>
        <v>-159784450.12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-243910788.91000003</v>
      </c>
      <c r="F78" s="7">
        <f>F56+F76</f>
        <v>-181361701.48000002</v>
      </c>
    </row>
    <row r="79" spans="1:6" x14ac:dyDescent="0.2">
      <c r="A79" s="15"/>
      <c r="B79" s="16"/>
      <c r="C79" s="16"/>
      <c r="D79" s="17"/>
      <c r="E79" s="16"/>
      <c r="F79" s="16"/>
    </row>
    <row r="81" spans="1:6" s="29" customFormat="1" x14ac:dyDescent="0.2">
      <c r="A81" s="25"/>
      <c r="B81" s="26"/>
      <c r="C81" s="26"/>
      <c r="D81" s="26"/>
      <c r="E81" s="27"/>
      <c r="F81" s="28"/>
    </row>
    <row r="82" spans="1:6" s="33" customFormat="1" x14ac:dyDescent="0.2">
      <c r="A82" s="30"/>
      <c r="B82" s="31"/>
      <c r="C82" s="31"/>
      <c r="D82" s="32"/>
      <c r="E82" s="30"/>
    </row>
    <row r="83" spans="1:6" s="33" customFormat="1" x14ac:dyDescent="0.2">
      <c r="A83" s="30"/>
      <c r="B83" s="31"/>
      <c r="C83" s="31"/>
      <c r="D83" s="32"/>
      <c r="E83" s="30"/>
    </row>
    <row r="84" spans="1:6" s="33" customFormat="1" x14ac:dyDescent="0.2">
      <c r="A84" s="30"/>
      <c r="B84" s="31"/>
      <c r="C84" s="31"/>
      <c r="D84" s="32"/>
      <c r="E84" s="30"/>
    </row>
    <row r="85" spans="1:6" s="33" customFormat="1" x14ac:dyDescent="0.2">
      <c r="A85" s="30"/>
      <c r="B85" s="31"/>
      <c r="C85" s="31"/>
      <c r="D85" s="32"/>
      <c r="E85" s="30"/>
    </row>
    <row r="86" spans="1:6" s="33" customFormat="1" x14ac:dyDescent="0.2">
      <c r="A86" s="30"/>
      <c r="B86" s="31"/>
      <c r="C86" s="31"/>
      <c r="D86" s="32"/>
      <c r="E86" s="30"/>
    </row>
    <row r="87" spans="1:6" s="33" customFormat="1" x14ac:dyDescent="0.2">
      <c r="A87" s="30"/>
      <c r="B87" s="31"/>
      <c r="C87" s="31"/>
      <c r="D87" s="32"/>
      <c r="E87" s="30"/>
    </row>
    <row r="88" spans="1:6" s="33" customFormat="1" x14ac:dyDescent="0.2">
      <c r="A88" s="30"/>
      <c r="B88" s="31"/>
      <c r="C88" s="31"/>
      <c r="D88" s="32"/>
      <c r="E88" s="30"/>
    </row>
    <row r="89" spans="1:6" s="33" customFormat="1" x14ac:dyDescent="0.2">
      <c r="A89" s="30"/>
      <c r="B89" s="31"/>
      <c r="C89" s="31"/>
      <c r="D89" s="32"/>
      <c r="E89" s="30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2017-02-28T01:35:11Z</cp:lastPrinted>
  <dcterms:created xsi:type="dcterms:W3CDTF">2017-01-11T17:17:46Z</dcterms:created>
  <dcterms:modified xsi:type="dcterms:W3CDTF">2017-02-28T01:35:46Z</dcterms:modified>
</cp:coreProperties>
</file>