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b" sheetId="2" r:id="rId1"/>
  </sheets>
  <definedNames>
    <definedName name="_xlnm._FilterDatabase" localSheetId="0" hidden="1">F6b!$A$3:$G$70</definedName>
    <definedName name="_xlnm.Print_Titles" localSheetId="0">F6b!$1:$3</definedName>
  </definedNames>
  <calcPr calcId="152511"/>
</workbook>
</file>

<file path=xl/calcChain.xml><?xml version="1.0" encoding="utf-8"?>
<calcChain xmlns="http://schemas.openxmlformats.org/spreadsheetml/2006/main">
  <c r="G78" i="2" l="1"/>
  <c r="G77" i="2"/>
  <c r="G76" i="2"/>
  <c r="G75" i="2"/>
  <c r="G74" i="2"/>
  <c r="G73" i="2"/>
  <c r="G72" i="2"/>
  <c r="G71" i="2"/>
  <c r="G70" i="2"/>
  <c r="G69" i="2"/>
  <c r="G68" i="2" s="1"/>
  <c r="F68" i="2"/>
  <c r="E68" i="2"/>
  <c r="D68" i="2"/>
  <c r="C68" i="2"/>
  <c r="B68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 s="1"/>
  <c r="G80" i="2" s="1"/>
  <c r="F5" i="2"/>
  <c r="F80" i="2" s="1"/>
  <c r="E5" i="2"/>
  <c r="E80" i="2" s="1"/>
  <c r="D5" i="2"/>
  <c r="D80" i="2" s="1"/>
  <c r="C5" i="2"/>
  <c r="C80" i="2" s="1"/>
  <c r="B5" i="2"/>
  <c r="B80" i="2" s="1"/>
</calcChain>
</file>

<file path=xl/sharedStrings.xml><?xml version="1.0" encoding="utf-8"?>
<sst xmlns="http://schemas.openxmlformats.org/spreadsheetml/2006/main" count="84" uniqueCount="74">
  <si>
    <t>III. Total de Egresos (III = I + II)</t>
  </si>
  <si>
    <t>Devengado</t>
  </si>
  <si>
    <t>Aprobado (d)</t>
  </si>
  <si>
    <t>Concepto (c)</t>
  </si>
  <si>
    <t>Egresos</t>
  </si>
  <si>
    <t>MUNICIPIO DE VALLE DE SANTIAGO, GTO.
Estado Analítico del Ejercicio del Presupuesto de Egresos Detallado - LDF
Clasificación Administrativa
Del 1 de enero al 31 de  diciembre de 2016 (b)
(PESOS)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</si>
  <si>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</si>
  <si>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</si>
  <si>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</si>
  <si>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</si>
  <si>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</si>
  <si>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</si>
  <si>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</si>
  <si>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</si>
  <si>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</si>
  <si>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</si>
  <si>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</si>
  <si>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</si>
  <si>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</si>
  <si>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</si>
  <si>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</si>
  <si>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</si>
  <si>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</si>
  <si>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</si>
  <si>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</si>
  <si>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</si>
  <si>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</si>
  <si>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</si>
  <si>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</si>
  <si>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</si>
  <si>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</si>
  <si>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</si>
  <si>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</si>
  <si>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</si>
  <si>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</si>
  <si>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</si>
  <si>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</si>
  <si>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</si>
  <si>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</si>
  <si>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</si>
  <si>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</si>
  <si>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</si>
  <si>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</si>
  <si>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</si>
  <si>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</si>
  <si>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</si>
  <si>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</si>
  <si>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</si>
  <si>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</si>
  <si>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</si>
  <si>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</si>
  <si>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31111-1101  DES DIR SEG PUB TRAN</t>
  </si>
  <si>
    <t>31111-1102  DIR MPAL PROTE CIVIL</t>
  </si>
  <si>
    <t>31111-1103  TRANSTO Y TRANSPORTE</t>
  </si>
  <si>
    <t>31111-1104  CARCEL MUNICIPAL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</si>
  <si>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</si>
  <si>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</si>
  <si>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</si>
  <si>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</si>
  <si>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</si>
  <si>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</si>
  <si>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</si>
  <si>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</si>
  <si>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</si>
  <si>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</si>
  <si>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</si>
  <si>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</si>
  <si>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31111-1705  DEPARTAMENTO DE ATEN</t>
  </si>
  <si>
    <t>31111-1801  DIRECCIÓN DE TURISMO</t>
  </si>
  <si>
    <t>31111-1901  DIRECCIÓN DE ECOLOGÍA</t>
  </si>
  <si>
    <t>31111-2001  INSTITUTO MUNICIPAL</t>
  </si>
  <si>
    <t>31111-2101  INSTITUTO DE PLANEACIÓN</t>
  </si>
  <si>
    <t>II. Gasto Etiquetado</t>
  </si>
  <si>
    <t>(II=A+B+C+D+E+F+G+H)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</si>
</sst>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6" fillId="0" borderId="0" xfId="2" applyFont="1" applyAlignment="1" applyProtection="1">
      <alignment vertical="top"/>
    </xf>
    <xf numFmtId="0" fontId="6" fillId="0" borderId="0" xfId="2" applyFont="1" applyAlignment="1" applyProtection="1">
      <alignment vertical="top" wrapText="1"/>
    </xf>
    <xf numFmtId="4" fontId="6" fillId="0" borderId="0" xfId="2" applyNumberFormat="1" applyFont="1" applyAlignment="1" applyProtection="1">
      <alignment vertical="top"/>
    </xf>
    <xf numFmtId="0" fontId="6" fillId="0" borderId="0" xfId="2" applyFont="1" applyAlignment="1">
      <alignment vertical="top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4" fontId="6" fillId="0" borderId="0" xfId="2" applyNumberFormat="1" applyFont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0" fontId="2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4" fontId="3" fillId="0" borderId="2" xfId="0" applyNumberFormat="1" applyFont="1" applyBorder="1" applyAlignment="1">
      <alignment vertical="center"/>
    </xf>
    <xf numFmtId="49" fontId="2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/>
    <xf numFmtId="165" fontId="2" fillId="0" borderId="2" xfId="0" applyNumberFormat="1" applyFont="1" applyFill="1" applyBorder="1"/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1847850</xdr:colOff>
      <xdr:row>0</xdr:row>
      <xdr:rowOff>685800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84785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1</xdr:col>
      <xdr:colOff>2486026</xdr:colOff>
      <xdr:row>157</xdr:row>
      <xdr:rowOff>57150</xdr:rowOff>
    </xdr:from>
    <xdr:to>
      <xdr:col>1</xdr:col>
      <xdr:colOff>3038476</xdr:colOff>
      <xdr:row>159</xdr:row>
      <xdr:rowOff>19050</xdr:rowOff>
    </xdr:to>
    <xdr:sp macro="" textlink="">
      <xdr:nvSpPr>
        <xdr:cNvPr id="4" name="6 CuadroTexto"/>
        <xdr:cNvSpPr txBox="1"/>
      </xdr:nvSpPr>
      <xdr:spPr>
        <a:xfrm>
          <a:off x="6153151" y="25917525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2486026</xdr:colOff>
      <xdr:row>83</xdr:row>
      <xdr:rowOff>57150</xdr:rowOff>
    </xdr:from>
    <xdr:to>
      <xdr:col>1</xdr:col>
      <xdr:colOff>3038476</xdr:colOff>
      <xdr:row>85</xdr:row>
      <xdr:rowOff>19050</xdr:rowOff>
    </xdr:to>
    <xdr:sp macro="" textlink="">
      <xdr:nvSpPr>
        <xdr:cNvPr id="5" name="6 CuadroTexto"/>
        <xdr:cNvSpPr txBox="1"/>
      </xdr:nvSpPr>
      <xdr:spPr>
        <a:xfrm>
          <a:off x="3581401" y="12363450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3971925</xdr:colOff>
      <xdr:row>89</xdr:row>
      <xdr:rowOff>114300</xdr:rowOff>
    </xdr:from>
    <xdr:to>
      <xdr:col>0</xdr:col>
      <xdr:colOff>4524375</xdr:colOff>
      <xdr:row>91</xdr:row>
      <xdr:rowOff>76200</xdr:rowOff>
    </xdr:to>
    <xdr:sp macro="" textlink="">
      <xdr:nvSpPr>
        <xdr:cNvPr id="6" name="16 CuadroTexto"/>
        <xdr:cNvSpPr txBox="1"/>
      </xdr:nvSpPr>
      <xdr:spPr>
        <a:xfrm>
          <a:off x="2619375" y="13277850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selection activeCell="H1" sqref="H1"/>
    </sheetView>
  </sheetViews>
  <sheetFormatPr baseColWidth="10" defaultRowHeight="11.25" x14ac:dyDescent="0.2"/>
  <cols>
    <col min="1" max="1" width="39.28515625" style="13" customWidth="1"/>
    <col min="2" max="7" width="14.42578125" style="13" customWidth="1"/>
    <col min="8" max="16384" width="11.42578125" style="13"/>
  </cols>
  <sheetData>
    <row r="1" spans="1:7" ht="56.1" customHeight="1" x14ac:dyDescent="0.2">
      <c r="A1" s="14" t="s">
        <v>5</v>
      </c>
      <c r="B1" s="15"/>
      <c r="C1" s="15"/>
      <c r="D1" s="15"/>
      <c r="E1" s="15"/>
      <c r="F1" s="15"/>
      <c r="G1" s="16"/>
    </row>
    <row r="2" spans="1:7" x14ac:dyDescent="0.2">
      <c r="A2" s="17"/>
      <c r="B2" s="18" t="s">
        <v>4</v>
      </c>
      <c r="C2" s="18"/>
      <c r="D2" s="18"/>
      <c r="E2" s="18"/>
      <c r="F2" s="18"/>
      <c r="G2" s="17"/>
    </row>
    <row r="3" spans="1:7" ht="22.5" x14ac:dyDescent="0.2">
      <c r="A3" s="19" t="s">
        <v>3</v>
      </c>
      <c r="B3" s="1" t="s">
        <v>2</v>
      </c>
      <c r="C3" s="1" t="s">
        <v>6</v>
      </c>
      <c r="D3" s="1" t="s">
        <v>7</v>
      </c>
      <c r="E3" s="1" t="s">
        <v>1</v>
      </c>
      <c r="F3" s="1" t="s">
        <v>8</v>
      </c>
      <c r="G3" s="19" t="s">
        <v>9</v>
      </c>
    </row>
    <row r="4" spans="1:7" x14ac:dyDescent="0.2">
      <c r="A4" s="20" t="s">
        <v>10</v>
      </c>
      <c r="B4" s="21"/>
      <c r="C4" s="21"/>
      <c r="D4" s="21"/>
      <c r="E4" s="21"/>
      <c r="F4" s="21"/>
      <c r="G4" s="21"/>
    </row>
    <row r="5" spans="1:7" x14ac:dyDescent="0.2">
      <c r="A5" s="22" t="s">
        <v>11</v>
      </c>
      <c r="B5" s="23">
        <f t="shared" ref="B5:G5" si="0">SUM(B6:B65)</f>
        <v>171094980.94</v>
      </c>
      <c r="C5" s="23">
        <f t="shared" si="0"/>
        <v>7676799.4200000009</v>
      </c>
      <c r="D5" s="23">
        <f t="shared" si="0"/>
        <v>178771780.36000001</v>
      </c>
      <c r="E5" s="23">
        <f t="shared" si="0"/>
        <v>164599735.32999995</v>
      </c>
      <c r="F5" s="23">
        <f t="shared" si="0"/>
        <v>162402253.96000001</v>
      </c>
      <c r="G5" s="23">
        <f t="shared" si="0"/>
        <v>14172045.029999999</v>
      </c>
    </row>
    <row r="6" spans="1:7" x14ac:dyDescent="0.2">
      <c r="A6" s="24" t="s">
        <v>12</v>
      </c>
      <c r="B6" s="25">
        <v>1301866</v>
      </c>
      <c r="C6" s="26">
        <v>119000</v>
      </c>
      <c r="D6" s="25">
        <v>1420866</v>
      </c>
      <c r="E6" s="25">
        <v>1420686.4</v>
      </c>
      <c r="F6" s="25">
        <v>1420686.4</v>
      </c>
      <c r="G6" s="2">
        <f>D6-E6</f>
        <v>179.60000000009313</v>
      </c>
    </row>
    <row r="7" spans="1:7" x14ac:dyDescent="0.2">
      <c r="A7" s="24" t="s">
        <v>13</v>
      </c>
      <c r="B7" s="25">
        <v>871505</v>
      </c>
      <c r="C7" s="26">
        <v>102000</v>
      </c>
      <c r="D7" s="25">
        <v>973505</v>
      </c>
      <c r="E7" s="25">
        <v>972213.05</v>
      </c>
      <c r="F7" s="25">
        <v>972213.05</v>
      </c>
      <c r="G7" s="2">
        <f t="shared" ref="G7:G65" si="1">D7-E7</f>
        <v>1291.9499999999534</v>
      </c>
    </row>
    <row r="8" spans="1:7" x14ac:dyDescent="0.2">
      <c r="A8" s="24" t="s">
        <v>14</v>
      </c>
      <c r="B8" s="25">
        <v>7842449</v>
      </c>
      <c r="C8" s="26">
        <v>818000.00000000012</v>
      </c>
      <c r="D8" s="25">
        <v>8660449</v>
      </c>
      <c r="E8" s="25">
        <v>8518949.5899999999</v>
      </c>
      <c r="F8" s="25">
        <v>8445755.4900000002</v>
      </c>
      <c r="G8" s="2">
        <f t="shared" si="1"/>
        <v>141499.41000000015</v>
      </c>
    </row>
    <row r="9" spans="1:7" x14ac:dyDescent="0.2">
      <c r="A9" s="24" t="s">
        <v>15</v>
      </c>
      <c r="B9" s="25">
        <v>1857859</v>
      </c>
      <c r="C9" s="26">
        <v>65709.76999999999</v>
      </c>
      <c r="D9" s="25">
        <v>1923568.77</v>
      </c>
      <c r="E9" s="25">
        <v>1677810.78</v>
      </c>
      <c r="F9" s="25">
        <v>1677810.78</v>
      </c>
      <c r="G9" s="2">
        <f t="shared" si="1"/>
        <v>245757.99</v>
      </c>
    </row>
    <row r="10" spans="1:7" x14ac:dyDescent="0.2">
      <c r="A10" s="24" t="s">
        <v>16</v>
      </c>
      <c r="B10" s="25">
        <v>7784918</v>
      </c>
      <c r="C10" s="26">
        <v>-128792.18000000005</v>
      </c>
      <c r="D10" s="25">
        <v>7656125.8200000003</v>
      </c>
      <c r="E10" s="25">
        <v>7111784.9000000004</v>
      </c>
      <c r="F10" s="25">
        <v>7095422.1600000001</v>
      </c>
      <c r="G10" s="2">
        <f t="shared" si="1"/>
        <v>544340.91999999993</v>
      </c>
    </row>
    <row r="11" spans="1:7" x14ac:dyDescent="0.2">
      <c r="A11" s="24" t="s">
        <v>17</v>
      </c>
      <c r="B11" s="25">
        <v>2430175</v>
      </c>
      <c r="C11" s="26">
        <v>418203.26</v>
      </c>
      <c r="D11" s="25">
        <v>2848378.26</v>
      </c>
      <c r="E11" s="25">
        <v>2656601.85</v>
      </c>
      <c r="F11" s="25">
        <v>2649121.85</v>
      </c>
      <c r="G11" s="2">
        <f t="shared" si="1"/>
        <v>191776.40999999968</v>
      </c>
    </row>
    <row r="12" spans="1:7" x14ac:dyDescent="0.2">
      <c r="A12" s="24" t="s">
        <v>18</v>
      </c>
      <c r="B12" s="25">
        <v>1111658</v>
      </c>
      <c r="C12" s="26">
        <v>-22781.070000000007</v>
      </c>
      <c r="D12" s="25">
        <v>1088876.93</v>
      </c>
      <c r="E12" s="25">
        <v>1069236.68</v>
      </c>
      <c r="F12" s="25">
        <v>1069236.68</v>
      </c>
      <c r="G12" s="2">
        <f t="shared" si="1"/>
        <v>19640.25</v>
      </c>
    </row>
    <row r="13" spans="1:7" x14ac:dyDescent="0.2">
      <c r="A13" s="24" t="s">
        <v>19</v>
      </c>
      <c r="B13" s="25">
        <v>3401792</v>
      </c>
      <c r="C13" s="26">
        <v>-28677.119999999999</v>
      </c>
      <c r="D13" s="25">
        <v>3373114.88</v>
      </c>
      <c r="E13" s="25">
        <v>3318645.92</v>
      </c>
      <c r="F13" s="25">
        <v>3318645.92</v>
      </c>
      <c r="G13" s="2">
        <f t="shared" si="1"/>
        <v>54468.959999999963</v>
      </c>
    </row>
    <row r="14" spans="1:7" x14ac:dyDescent="0.2">
      <c r="A14" s="24" t="s">
        <v>20</v>
      </c>
      <c r="B14" s="25">
        <v>1850522</v>
      </c>
      <c r="C14" s="26">
        <v>-76725.61</v>
      </c>
      <c r="D14" s="25">
        <v>1773796.39</v>
      </c>
      <c r="E14" s="25">
        <v>1475555.79</v>
      </c>
      <c r="F14" s="25">
        <v>1475555.79</v>
      </c>
      <c r="G14" s="2">
        <f t="shared" si="1"/>
        <v>298240.59999999986</v>
      </c>
    </row>
    <row r="15" spans="1:7" x14ac:dyDescent="0.2">
      <c r="A15" s="24" t="s">
        <v>21</v>
      </c>
      <c r="B15" s="25">
        <v>102604</v>
      </c>
      <c r="C15" s="26">
        <v>-1728.51</v>
      </c>
      <c r="D15" s="25">
        <v>100875.49</v>
      </c>
      <c r="E15" s="25">
        <v>98474.87</v>
      </c>
      <c r="F15" s="25">
        <v>98474.87</v>
      </c>
      <c r="G15" s="2">
        <f t="shared" si="1"/>
        <v>2400.6200000000099</v>
      </c>
    </row>
    <row r="16" spans="1:7" x14ac:dyDescent="0.2">
      <c r="A16" s="24" t="s">
        <v>22</v>
      </c>
      <c r="B16" s="25">
        <v>440591</v>
      </c>
      <c r="C16" s="26">
        <v>-27482.91</v>
      </c>
      <c r="D16" s="25">
        <v>413108.09</v>
      </c>
      <c r="E16" s="25">
        <v>408215.21</v>
      </c>
      <c r="F16" s="25">
        <v>408215.21</v>
      </c>
      <c r="G16" s="2">
        <f t="shared" si="1"/>
        <v>4892.8800000000047</v>
      </c>
    </row>
    <row r="17" spans="1:7" x14ac:dyDescent="0.2">
      <c r="A17" s="24" t="s">
        <v>23</v>
      </c>
      <c r="B17" s="25">
        <v>423261</v>
      </c>
      <c r="C17" s="26">
        <v>-1776.7800000000002</v>
      </c>
      <c r="D17" s="25">
        <v>421484.22</v>
      </c>
      <c r="E17" s="25">
        <v>417937.69</v>
      </c>
      <c r="F17" s="25">
        <v>417937.69</v>
      </c>
      <c r="G17" s="2">
        <f t="shared" si="1"/>
        <v>3546.5299999999697</v>
      </c>
    </row>
    <row r="18" spans="1:7" x14ac:dyDescent="0.2">
      <c r="A18" s="24" t="s">
        <v>24</v>
      </c>
      <c r="B18" s="25">
        <v>242352</v>
      </c>
      <c r="C18" s="26">
        <v>-2852.37</v>
      </c>
      <c r="D18" s="25">
        <v>239499.63</v>
      </c>
      <c r="E18" s="25">
        <v>236610.04</v>
      </c>
      <c r="F18" s="25">
        <v>236610.04</v>
      </c>
      <c r="G18" s="2">
        <f t="shared" si="1"/>
        <v>2889.5899999999965</v>
      </c>
    </row>
    <row r="19" spans="1:7" x14ac:dyDescent="0.2">
      <c r="A19" s="24" t="s">
        <v>25</v>
      </c>
      <c r="B19" s="25">
        <v>42529512.25</v>
      </c>
      <c r="C19" s="26">
        <v>-8277343.9899999984</v>
      </c>
      <c r="D19" s="25">
        <v>34252168.259999998</v>
      </c>
      <c r="E19" s="25">
        <v>30190345.48</v>
      </c>
      <c r="F19" s="25">
        <v>28328003.52</v>
      </c>
      <c r="G19" s="2">
        <f t="shared" si="1"/>
        <v>4061822.7799999975</v>
      </c>
    </row>
    <row r="20" spans="1:7" x14ac:dyDescent="0.2">
      <c r="A20" s="24" t="s">
        <v>26</v>
      </c>
      <c r="B20" s="25">
        <v>3974591</v>
      </c>
      <c r="C20" s="26">
        <v>-391831.03999999998</v>
      </c>
      <c r="D20" s="25">
        <v>3582759.96</v>
      </c>
      <c r="E20" s="25">
        <v>3532579.37</v>
      </c>
      <c r="F20" s="25">
        <v>3526719.38</v>
      </c>
      <c r="G20" s="2">
        <f t="shared" si="1"/>
        <v>50180.589999999851</v>
      </c>
    </row>
    <row r="21" spans="1:7" x14ac:dyDescent="0.2">
      <c r="A21" s="24" t="s">
        <v>27</v>
      </c>
      <c r="B21" s="25">
        <v>1422450</v>
      </c>
      <c r="C21" s="26">
        <v>-205603.97</v>
      </c>
      <c r="D21" s="25">
        <v>1216846.03</v>
      </c>
      <c r="E21" s="25">
        <v>1193350.49</v>
      </c>
      <c r="F21" s="25">
        <v>1193350.49</v>
      </c>
      <c r="G21" s="2">
        <f t="shared" si="1"/>
        <v>23495.540000000037</v>
      </c>
    </row>
    <row r="22" spans="1:7" x14ac:dyDescent="0.2">
      <c r="A22" s="24" t="s">
        <v>28</v>
      </c>
      <c r="B22" s="25">
        <v>744754</v>
      </c>
      <c r="C22" s="26">
        <v>-228051.11</v>
      </c>
      <c r="D22" s="25">
        <v>516702.89</v>
      </c>
      <c r="E22" s="25">
        <v>501549.16</v>
      </c>
      <c r="F22" s="25">
        <v>501549.16</v>
      </c>
      <c r="G22" s="2">
        <f t="shared" si="1"/>
        <v>15153.73000000004</v>
      </c>
    </row>
    <row r="23" spans="1:7" x14ac:dyDescent="0.2">
      <c r="A23" s="24" t="s">
        <v>29</v>
      </c>
      <c r="B23" s="25">
        <v>963060</v>
      </c>
      <c r="C23" s="26">
        <v>-31370.48</v>
      </c>
      <c r="D23" s="25">
        <v>931689.52</v>
      </c>
      <c r="E23" s="25">
        <v>904249.33</v>
      </c>
      <c r="F23" s="25">
        <v>904249.33</v>
      </c>
      <c r="G23" s="2">
        <f t="shared" si="1"/>
        <v>27440.190000000061</v>
      </c>
    </row>
    <row r="24" spans="1:7" x14ac:dyDescent="0.2">
      <c r="A24" s="24" t="s">
        <v>30</v>
      </c>
      <c r="B24" s="25">
        <v>832608</v>
      </c>
      <c r="C24" s="26">
        <v>-56156.59</v>
      </c>
      <c r="D24" s="25">
        <v>776451.41</v>
      </c>
      <c r="E24" s="25">
        <v>750565.82</v>
      </c>
      <c r="F24" s="25">
        <v>750565.82</v>
      </c>
      <c r="G24" s="2">
        <f t="shared" si="1"/>
        <v>25885.590000000084</v>
      </c>
    </row>
    <row r="25" spans="1:7" x14ac:dyDescent="0.2">
      <c r="A25" s="24" t="s">
        <v>31</v>
      </c>
      <c r="B25" s="25">
        <v>542965</v>
      </c>
      <c r="C25" s="26">
        <v>0</v>
      </c>
      <c r="D25" s="25">
        <v>542965</v>
      </c>
      <c r="E25" s="25">
        <v>533118</v>
      </c>
      <c r="F25" s="25">
        <v>533118</v>
      </c>
      <c r="G25" s="2">
        <f t="shared" si="1"/>
        <v>9847</v>
      </c>
    </row>
    <row r="26" spans="1:7" x14ac:dyDescent="0.2">
      <c r="A26" s="24" t="s">
        <v>32</v>
      </c>
      <c r="B26" s="25">
        <v>630101</v>
      </c>
      <c r="C26" s="26">
        <v>0</v>
      </c>
      <c r="D26" s="25">
        <v>630101</v>
      </c>
      <c r="E26" s="25">
        <v>619775.80000000005</v>
      </c>
      <c r="F26" s="25">
        <v>619775.80000000005</v>
      </c>
      <c r="G26" s="2">
        <f t="shared" si="1"/>
        <v>10325.199999999953</v>
      </c>
    </row>
    <row r="27" spans="1:7" x14ac:dyDescent="0.2">
      <c r="A27" s="24" t="s">
        <v>33</v>
      </c>
      <c r="B27" s="25">
        <v>422709</v>
      </c>
      <c r="C27" s="26">
        <v>-17344.38</v>
      </c>
      <c r="D27" s="25">
        <v>405364.62</v>
      </c>
      <c r="E27" s="25">
        <v>403082.21</v>
      </c>
      <c r="F27" s="25">
        <v>403082.21</v>
      </c>
      <c r="G27" s="2">
        <f t="shared" si="1"/>
        <v>2282.4099999999744</v>
      </c>
    </row>
    <row r="28" spans="1:7" x14ac:dyDescent="0.2">
      <c r="A28" s="24" t="s">
        <v>34</v>
      </c>
      <c r="B28" s="25">
        <v>1026170</v>
      </c>
      <c r="C28" s="26">
        <v>-20945.98</v>
      </c>
      <c r="D28" s="25">
        <v>1005224.02</v>
      </c>
      <c r="E28" s="25">
        <v>989249.32</v>
      </c>
      <c r="F28" s="25">
        <v>989249.32</v>
      </c>
      <c r="G28" s="2">
        <f t="shared" si="1"/>
        <v>15974.70000000007</v>
      </c>
    </row>
    <row r="29" spans="1:7" x14ac:dyDescent="0.2">
      <c r="A29" s="24" t="s">
        <v>35</v>
      </c>
      <c r="B29" s="25">
        <v>633412</v>
      </c>
      <c r="C29" s="26">
        <v>-16235</v>
      </c>
      <c r="D29" s="25">
        <v>617177</v>
      </c>
      <c r="E29" s="25">
        <v>586849.97</v>
      </c>
      <c r="F29" s="25">
        <v>586849.97</v>
      </c>
      <c r="G29" s="2">
        <f t="shared" si="1"/>
        <v>30327.030000000028</v>
      </c>
    </row>
    <row r="30" spans="1:7" x14ac:dyDescent="0.2">
      <c r="A30" s="24" t="s">
        <v>36</v>
      </c>
      <c r="B30" s="25">
        <v>7923622.9400000004</v>
      </c>
      <c r="C30" s="26">
        <v>9800598.9400000013</v>
      </c>
      <c r="D30" s="25">
        <v>17724221.879999999</v>
      </c>
      <c r="E30" s="25">
        <v>12634711.59</v>
      </c>
      <c r="F30" s="25">
        <v>12518339.060000001</v>
      </c>
      <c r="G30" s="2">
        <f t="shared" si="1"/>
        <v>5089510.2899999991</v>
      </c>
    </row>
    <row r="31" spans="1:7" x14ac:dyDescent="0.2">
      <c r="A31" s="24" t="s">
        <v>37</v>
      </c>
      <c r="B31" s="25">
        <v>5298673</v>
      </c>
      <c r="C31" s="26">
        <v>-5215.88</v>
      </c>
      <c r="D31" s="25">
        <v>5293457.12</v>
      </c>
      <c r="E31" s="25">
        <v>5237176.71</v>
      </c>
      <c r="F31" s="25">
        <v>5237176.71</v>
      </c>
      <c r="G31" s="2">
        <f t="shared" si="1"/>
        <v>56280.410000000149</v>
      </c>
    </row>
    <row r="32" spans="1:7" x14ac:dyDescent="0.2">
      <c r="A32" s="24" t="s">
        <v>38</v>
      </c>
      <c r="B32" s="25">
        <v>1821252</v>
      </c>
      <c r="C32" s="26">
        <v>-19507</v>
      </c>
      <c r="D32" s="25">
        <v>1801745</v>
      </c>
      <c r="E32" s="25">
        <v>1800838.35</v>
      </c>
      <c r="F32" s="25">
        <v>1800838.35</v>
      </c>
      <c r="G32" s="2">
        <f t="shared" si="1"/>
        <v>906.64999999990687</v>
      </c>
    </row>
    <row r="33" spans="1:7" x14ac:dyDescent="0.2">
      <c r="A33" s="24" t="s">
        <v>39</v>
      </c>
      <c r="B33" s="25">
        <v>995789</v>
      </c>
      <c r="C33" s="26">
        <v>9845.8099999999977</v>
      </c>
      <c r="D33" s="25">
        <v>1005634.81</v>
      </c>
      <c r="E33" s="25">
        <v>997110.88</v>
      </c>
      <c r="F33" s="25">
        <v>997110.88</v>
      </c>
      <c r="G33" s="2">
        <f t="shared" si="1"/>
        <v>8523.9300000000512</v>
      </c>
    </row>
    <row r="34" spans="1:7" x14ac:dyDescent="0.2">
      <c r="A34" s="24" t="s">
        <v>40</v>
      </c>
      <c r="B34" s="25">
        <v>2391218</v>
      </c>
      <c r="C34" s="26">
        <v>-147274.84</v>
      </c>
      <c r="D34" s="25">
        <v>2243943.16</v>
      </c>
      <c r="E34" s="25">
        <v>2231295.4900000002</v>
      </c>
      <c r="F34" s="25">
        <v>2231295.4900000002</v>
      </c>
      <c r="G34" s="2">
        <f t="shared" si="1"/>
        <v>12647.669999999925</v>
      </c>
    </row>
    <row r="35" spans="1:7" x14ac:dyDescent="0.2">
      <c r="A35" s="24" t="s">
        <v>41</v>
      </c>
      <c r="B35" s="25">
        <v>7096771</v>
      </c>
      <c r="C35" s="26">
        <v>-100015.58</v>
      </c>
      <c r="D35" s="25">
        <v>6996755.4199999999</v>
      </c>
      <c r="E35" s="25">
        <v>6870355.9199999999</v>
      </c>
      <c r="F35" s="25">
        <v>6870355.9199999999</v>
      </c>
      <c r="G35" s="2">
        <f t="shared" si="1"/>
        <v>126399.5</v>
      </c>
    </row>
    <row r="36" spans="1:7" x14ac:dyDescent="0.2">
      <c r="A36" s="24" t="s">
        <v>42</v>
      </c>
      <c r="B36" s="25">
        <v>3522435</v>
      </c>
      <c r="C36" s="26">
        <v>-81131.070000000007</v>
      </c>
      <c r="D36" s="25">
        <v>3441303.93</v>
      </c>
      <c r="E36" s="25">
        <v>3363015.95</v>
      </c>
      <c r="F36" s="25">
        <v>3363015.95</v>
      </c>
      <c r="G36" s="2">
        <f t="shared" si="1"/>
        <v>78287.979999999981</v>
      </c>
    </row>
    <row r="37" spans="1:7" x14ac:dyDescent="0.2">
      <c r="A37" s="24" t="s">
        <v>43</v>
      </c>
      <c r="B37" s="25">
        <v>3117571</v>
      </c>
      <c r="C37" s="26">
        <v>-140644.26</v>
      </c>
      <c r="D37" s="25">
        <v>2976926.74</v>
      </c>
      <c r="E37" s="25">
        <v>2952962.52</v>
      </c>
      <c r="F37" s="25">
        <v>2952962.52</v>
      </c>
      <c r="G37" s="2">
        <f t="shared" si="1"/>
        <v>23964.220000000205</v>
      </c>
    </row>
    <row r="38" spans="1:7" x14ac:dyDescent="0.2">
      <c r="A38" s="24" t="s">
        <v>44</v>
      </c>
      <c r="B38" s="25">
        <v>2341013</v>
      </c>
      <c r="C38" s="26">
        <v>-67649.05</v>
      </c>
      <c r="D38" s="25">
        <v>2273363.9500000002</v>
      </c>
      <c r="E38" s="25">
        <v>2199930.2400000002</v>
      </c>
      <c r="F38" s="25">
        <v>2199930.2400000002</v>
      </c>
      <c r="G38" s="2">
        <f t="shared" si="1"/>
        <v>73433.709999999963</v>
      </c>
    </row>
    <row r="39" spans="1:7" x14ac:dyDescent="0.2">
      <c r="A39" s="24" t="s">
        <v>45</v>
      </c>
      <c r="B39" s="25">
        <v>1718168</v>
      </c>
      <c r="C39" s="26">
        <v>-17485.75</v>
      </c>
      <c r="D39" s="25">
        <v>1700682.25</v>
      </c>
      <c r="E39" s="25">
        <v>1664427.99</v>
      </c>
      <c r="F39" s="25">
        <v>1664427.99</v>
      </c>
      <c r="G39" s="2">
        <f t="shared" si="1"/>
        <v>36254.260000000009</v>
      </c>
    </row>
    <row r="40" spans="1:7" x14ac:dyDescent="0.2">
      <c r="A40" s="24" t="s">
        <v>46</v>
      </c>
      <c r="B40" s="25">
        <v>8863245.75</v>
      </c>
      <c r="C40" s="26">
        <v>809374.92</v>
      </c>
      <c r="D40" s="25">
        <v>9672620.6699999999</v>
      </c>
      <c r="E40" s="25">
        <v>9173201.9499999993</v>
      </c>
      <c r="F40" s="25">
        <v>9173201.9499999993</v>
      </c>
      <c r="G40" s="2">
        <f t="shared" si="1"/>
        <v>499418.72000000067</v>
      </c>
    </row>
    <row r="41" spans="1:7" x14ac:dyDescent="0.2">
      <c r="A41" s="24" t="s">
        <v>47</v>
      </c>
      <c r="B41" s="25">
        <v>2967877</v>
      </c>
      <c r="C41" s="26">
        <v>-46937.07</v>
      </c>
      <c r="D41" s="25">
        <v>2920939.93</v>
      </c>
      <c r="E41" s="25">
        <v>2852504.13</v>
      </c>
      <c r="F41" s="25">
        <v>2852504.13</v>
      </c>
      <c r="G41" s="2">
        <f t="shared" si="1"/>
        <v>68435.800000000279</v>
      </c>
    </row>
    <row r="42" spans="1:7" x14ac:dyDescent="0.2">
      <c r="A42" s="24" t="s">
        <v>48</v>
      </c>
      <c r="B42" s="25">
        <v>296175</v>
      </c>
      <c r="C42" s="26">
        <v>-9780.51</v>
      </c>
      <c r="D42" s="25">
        <v>286394.49</v>
      </c>
      <c r="E42" s="25">
        <v>282844.23</v>
      </c>
      <c r="F42" s="25">
        <v>282844.23</v>
      </c>
      <c r="G42" s="2">
        <f t="shared" si="1"/>
        <v>3550.2600000000093</v>
      </c>
    </row>
    <row r="43" spans="1:7" x14ac:dyDescent="0.2">
      <c r="A43" s="24" t="s">
        <v>49</v>
      </c>
      <c r="B43" s="25">
        <v>727643</v>
      </c>
      <c r="C43" s="26">
        <v>-8700</v>
      </c>
      <c r="D43" s="25">
        <v>718943</v>
      </c>
      <c r="E43" s="25">
        <v>674156.22</v>
      </c>
      <c r="F43" s="25">
        <v>674156.22</v>
      </c>
      <c r="G43" s="2">
        <f t="shared" si="1"/>
        <v>44786.780000000028</v>
      </c>
    </row>
    <row r="44" spans="1:7" x14ac:dyDescent="0.2">
      <c r="A44" s="24" t="s">
        <v>50</v>
      </c>
      <c r="B44" s="25">
        <v>624628</v>
      </c>
      <c r="C44" s="26">
        <v>0</v>
      </c>
      <c r="D44" s="25">
        <v>624628</v>
      </c>
      <c r="E44" s="25">
        <v>616378.51</v>
      </c>
      <c r="F44" s="25">
        <v>616378.51</v>
      </c>
      <c r="G44" s="2">
        <f t="shared" si="1"/>
        <v>8249.4899999999907</v>
      </c>
    </row>
    <row r="45" spans="1:7" x14ac:dyDescent="0.2">
      <c r="A45" s="24" t="s">
        <v>51</v>
      </c>
      <c r="B45" s="25">
        <v>1126900</v>
      </c>
      <c r="C45" s="26">
        <v>4067355.86</v>
      </c>
      <c r="D45" s="25">
        <v>5194255.8600000003</v>
      </c>
      <c r="E45" s="25">
        <v>5147694.2699999996</v>
      </c>
      <c r="F45" s="25">
        <v>5147694.2699999996</v>
      </c>
      <c r="G45" s="2">
        <f t="shared" si="1"/>
        <v>46561.590000000782</v>
      </c>
    </row>
    <row r="46" spans="1:7" x14ac:dyDescent="0.2">
      <c r="A46" s="24" t="s">
        <v>52</v>
      </c>
      <c r="B46" s="25">
        <v>55172</v>
      </c>
      <c r="C46" s="26">
        <v>-19971.03</v>
      </c>
      <c r="D46" s="25">
        <v>35200.97</v>
      </c>
      <c r="E46" s="25">
        <v>29266</v>
      </c>
      <c r="F46" s="25">
        <v>29266</v>
      </c>
      <c r="G46" s="2">
        <f t="shared" si="1"/>
        <v>5934.9700000000012</v>
      </c>
    </row>
    <row r="47" spans="1:7" x14ac:dyDescent="0.2">
      <c r="A47" s="24" t="s">
        <v>53</v>
      </c>
      <c r="B47" s="25">
        <v>307000</v>
      </c>
      <c r="C47" s="26">
        <v>-43098.31</v>
      </c>
      <c r="D47" s="25">
        <v>263901.69</v>
      </c>
      <c r="E47" s="25">
        <v>232811.86</v>
      </c>
      <c r="F47" s="25">
        <v>232811.86</v>
      </c>
      <c r="G47" s="2">
        <f t="shared" si="1"/>
        <v>31089.830000000016</v>
      </c>
    </row>
    <row r="48" spans="1:7" x14ac:dyDescent="0.2">
      <c r="A48" s="24" t="s">
        <v>54</v>
      </c>
      <c r="B48" s="25">
        <v>124100</v>
      </c>
      <c r="C48" s="26">
        <v>-22690.910000000003</v>
      </c>
      <c r="D48" s="25">
        <v>101409.09</v>
      </c>
      <c r="E48" s="25">
        <v>87356.47</v>
      </c>
      <c r="F48" s="25">
        <v>87356.47</v>
      </c>
      <c r="G48" s="2">
        <f t="shared" si="1"/>
        <v>14052.619999999995</v>
      </c>
    </row>
    <row r="49" spans="1:7" x14ac:dyDescent="0.2">
      <c r="A49" s="24" t="s">
        <v>55</v>
      </c>
      <c r="B49" s="25">
        <v>822407</v>
      </c>
      <c r="C49" s="26">
        <v>7994.0599999999977</v>
      </c>
      <c r="D49" s="25">
        <v>830401.06</v>
      </c>
      <c r="E49" s="25">
        <v>793570.04</v>
      </c>
      <c r="F49" s="25">
        <v>793570.04</v>
      </c>
      <c r="G49" s="2">
        <f t="shared" si="1"/>
        <v>36831.020000000019</v>
      </c>
    </row>
    <row r="50" spans="1:7" x14ac:dyDescent="0.2">
      <c r="A50" s="24" t="s">
        <v>56</v>
      </c>
      <c r="B50" s="25">
        <v>236739</v>
      </c>
      <c r="C50" s="26">
        <v>0</v>
      </c>
      <c r="D50" s="25">
        <v>236739</v>
      </c>
      <c r="E50" s="25">
        <v>228476.68</v>
      </c>
      <c r="F50" s="25">
        <v>228476.68</v>
      </c>
      <c r="G50" s="2">
        <f t="shared" si="1"/>
        <v>8262.320000000007</v>
      </c>
    </row>
    <row r="51" spans="1:7" x14ac:dyDescent="0.2">
      <c r="A51" s="24" t="s">
        <v>57</v>
      </c>
      <c r="B51" s="25">
        <v>2203860</v>
      </c>
      <c r="C51" s="26">
        <v>-91010.969999999972</v>
      </c>
      <c r="D51" s="25">
        <v>2112849.0299999998</v>
      </c>
      <c r="E51" s="25">
        <v>2056002.12</v>
      </c>
      <c r="F51" s="25">
        <v>2056002.12</v>
      </c>
      <c r="G51" s="2">
        <f t="shared" si="1"/>
        <v>56846.909999999683</v>
      </c>
    </row>
    <row r="52" spans="1:7" x14ac:dyDescent="0.2">
      <c r="A52" s="24" t="s">
        <v>58</v>
      </c>
      <c r="B52" s="25">
        <v>3775746</v>
      </c>
      <c r="C52" s="26">
        <v>-159950.01999999999</v>
      </c>
      <c r="D52" s="25">
        <v>3615795.98</v>
      </c>
      <c r="E52" s="25">
        <v>3418956.48</v>
      </c>
      <c r="F52" s="25">
        <v>3418956.48</v>
      </c>
      <c r="G52" s="2">
        <f t="shared" si="1"/>
        <v>196839.5</v>
      </c>
    </row>
    <row r="53" spans="1:7" x14ac:dyDescent="0.2">
      <c r="A53" s="24" t="s">
        <v>59</v>
      </c>
      <c r="B53" s="25">
        <v>488578</v>
      </c>
      <c r="C53" s="26">
        <v>0</v>
      </c>
      <c r="D53" s="25">
        <v>488578</v>
      </c>
      <c r="E53" s="25">
        <v>467254.98</v>
      </c>
      <c r="F53" s="25">
        <v>467254.98</v>
      </c>
      <c r="G53" s="2">
        <f t="shared" si="1"/>
        <v>21323.020000000019</v>
      </c>
    </row>
    <row r="54" spans="1:7" x14ac:dyDescent="0.2">
      <c r="A54" s="24" t="s">
        <v>60</v>
      </c>
      <c r="B54" s="25">
        <v>197735</v>
      </c>
      <c r="C54" s="26">
        <v>75950.01999999999</v>
      </c>
      <c r="D54" s="25">
        <v>273685.02</v>
      </c>
      <c r="E54" s="25">
        <v>256957.06</v>
      </c>
      <c r="F54" s="25">
        <v>256957.06</v>
      </c>
      <c r="G54" s="2">
        <f t="shared" si="1"/>
        <v>16727.960000000021</v>
      </c>
    </row>
    <row r="55" spans="1:7" x14ac:dyDescent="0.2">
      <c r="A55" s="24" t="s">
        <v>61</v>
      </c>
      <c r="B55" s="25">
        <v>10086346</v>
      </c>
      <c r="C55" s="26">
        <v>1067147.6000000003</v>
      </c>
      <c r="D55" s="25">
        <v>11153493.6</v>
      </c>
      <c r="E55" s="25">
        <v>10109171.23</v>
      </c>
      <c r="F55" s="25">
        <v>9993301.1799999997</v>
      </c>
      <c r="G55" s="2">
        <f t="shared" si="1"/>
        <v>1044322.3699999992</v>
      </c>
    </row>
    <row r="56" spans="1:7" x14ac:dyDescent="0.2">
      <c r="A56" s="24" t="s">
        <v>62</v>
      </c>
      <c r="B56" s="25">
        <v>1170849</v>
      </c>
      <c r="C56" s="26">
        <v>-127203.63</v>
      </c>
      <c r="D56" s="25">
        <v>1043645.37</v>
      </c>
      <c r="E56" s="25">
        <v>1042764.1</v>
      </c>
      <c r="F56" s="25">
        <v>1042764.1</v>
      </c>
      <c r="G56" s="2">
        <f t="shared" si="1"/>
        <v>881.27000000001863</v>
      </c>
    </row>
    <row r="57" spans="1:7" x14ac:dyDescent="0.2">
      <c r="A57" s="24" t="s">
        <v>63</v>
      </c>
      <c r="B57" s="25">
        <v>11322169</v>
      </c>
      <c r="C57" s="26">
        <v>441009.93000000017</v>
      </c>
      <c r="D57" s="25">
        <v>11763178.93</v>
      </c>
      <c r="E57" s="25">
        <v>11248425.130000001</v>
      </c>
      <c r="F57" s="25">
        <v>11248425.130000001</v>
      </c>
      <c r="G57" s="2">
        <f t="shared" si="1"/>
        <v>514753.79999999888</v>
      </c>
    </row>
    <row r="58" spans="1:7" x14ac:dyDescent="0.2">
      <c r="A58" s="24" t="s">
        <v>64</v>
      </c>
      <c r="B58" s="25">
        <v>1288292</v>
      </c>
      <c r="C58" s="26">
        <v>-36506.499999999993</v>
      </c>
      <c r="D58" s="25">
        <v>1251785.5</v>
      </c>
      <c r="E58" s="25">
        <v>1221593.5900000001</v>
      </c>
      <c r="F58" s="25">
        <v>1221593.5900000001</v>
      </c>
      <c r="G58" s="2">
        <f t="shared" si="1"/>
        <v>30191.909999999916</v>
      </c>
    </row>
    <row r="59" spans="1:7" x14ac:dyDescent="0.2">
      <c r="A59" s="24" t="s">
        <v>65</v>
      </c>
      <c r="B59" s="25">
        <v>2410568</v>
      </c>
      <c r="C59" s="26">
        <v>18000</v>
      </c>
      <c r="D59" s="25">
        <v>2428568</v>
      </c>
      <c r="E59" s="25">
        <v>2379079.6800000002</v>
      </c>
      <c r="F59" s="25">
        <v>2379079.6800000002</v>
      </c>
      <c r="G59" s="2">
        <f t="shared" si="1"/>
        <v>49488.319999999832</v>
      </c>
    </row>
    <row r="60" spans="1:7" x14ac:dyDescent="0.2">
      <c r="A60" s="24" t="s">
        <v>66</v>
      </c>
      <c r="B60" s="25">
        <v>589983</v>
      </c>
      <c r="C60" s="26">
        <v>0</v>
      </c>
      <c r="D60" s="25">
        <v>589983</v>
      </c>
      <c r="E60" s="25">
        <v>569835.73</v>
      </c>
      <c r="F60" s="25">
        <v>569835.73</v>
      </c>
      <c r="G60" s="2">
        <f t="shared" si="1"/>
        <v>20147.270000000019</v>
      </c>
    </row>
    <row r="61" spans="1:7" x14ac:dyDescent="0.2">
      <c r="A61" s="24" t="s">
        <v>67</v>
      </c>
      <c r="B61" s="25">
        <v>94875</v>
      </c>
      <c r="C61" s="26">
        <v>0</v>
      </c>
      <c r="D61" s="25">
        <v>94875</v>
      </c>
      <c r="E61" s="25">
        <v>91454</v>
      </c>
      <c r="F61" s="25">
        <v>91454</v>
      </c>
      <c r="G61" s="2">
        <f t="shared" si="1"/>
        <v>3421</v>
      </c>
    </row>
    <row r="62" spans="1:7" x14ac:dyDescent="0.2">
      <c r="A62" s="24" t="s">
        <v>68</v>
      </c>
      <c r="B62" s="25">
        <v>455997</v>
      </c>
      <c r="C62" s="26">
        <v>211600</v>
      </c>
      <c r="D62" s="25">
        <v>667597</v>
      </c>
      <c r="E62" s="25">
        <v>645016.02</v>
      </c>
      <c r="F62" s="25">
        <v>645016.02</v>
      </c>
      <c r="G62" s="2">
        <f t="shared" si="1"/>
        <v>22580.979999999981</v>
      </c>
    </row>
    <row r="63" spans="1:7" x14ac:dyDescent="0.2">
      <c r="A63" s="24" t="s">
        <v>69</v>
      </c>
      <c r="B63" s="25">
        <v>1247699</v>
      </c>
      <c r="C63" s="26">
        <v>-1208.8800000000001</v>
      </c>
      <c r="D63" s="25">
        <v>1246490.1200000001</v>
      </c>
      <c r="E63" s="25">
        <v>1232894.97</v>
      </c>
      <c r="F63" s="25">
        <v>1232894.97</v>
      </c>
      <c r="G63" s="2">
        <f t="shared" si="1"/>
        <v>13595.15000000014</v>
      </c>
    </row>
    <row r="64" spans="1:7" x14ac:dyDescent="0.2">
      <c r="A64" s="24" t="s">
        <v>70</v>
      </c>
      <c r="B64" s="26">
        <v>0</v>
      </c>
      <c r="C64" s="26">
        <v>100000</v>
      </c>
      <c r="D64" s="25">
        <v>100000</v>
      </c>
      <c r="E64" s="25">
        <v>11403</v>
      </c>
      <c r="F64" s="25">
        <v>11403</v>
      </c>
      <c r="G64" s="2">
        <f t="shared" si="1"/>
        <v>88597</v>
      </c>
    </row>
    <row r="65" spans="1:7" x14ac:dyDescent="0.2">
      <c r="A65" s="24" t="s">
        <v>71</v>
      </c>
      <c r="B65" s="26">
        <v>0</v>
      </c>
      <c r="C65" s="26">
        <v>226689.6</v>
      </c>
      <c r="D65" s="25">
        <v>226689.6</v>
      </c>
      <c r="E65" s="25">
        <v>191403.51999999999</v>
      </c>
      <c r="F65" s="25">
        <v>191403.51999999999</v>
      </c>
      <c r="G65" s="2">
        <f t="shared" si="1"/>
        <v>35286.080000000016</v>
      </c>
    </row>
    <row r="66" spans="1:7" ht="5.0999999999999996" customHeight="1" x14ac:dyDescent="0.2">
      <c r="A66" s="27"/>
      <c r="B66" s="28"/>
      <c r="C66" s="28"/>
      <c r="D66" s="28"/>
      <c r="E66" s="28"/>
      <c r="F66" s="28"/>
      <c r="G66" s="28"/>
    </row>
    <row r="67" spans="1:7" x14ac:dyDescent="0.2">
      <c r="A67" s="29" t="s">
        <v>72</v>
      </c>
      <c r="B67" s="28"/>
      <c r="C67" s="28"/>
      <c r="D67" s="28"/>
      <c r="E67" s="28"/>
      <c r="F67" s="28"/>
      <c r="G67" s="28"/>
    </row>
    <row r="68" spans="1:7" x14ac:dyDescent="0.2">
      <c r="A68" s="29" t="s">
        <v>73</v>
      </c>
      <c r="B68" s="23">
        <f>SUM(B69:B78)</f>
        <v>211022074.70999998</v>
      </c>
      <c r="C68" s="23">
        <f t="shared" ref="C68:G68" si="2">SUM(C69:C78)</f>
        <v>67315604.139999986</v>
      </c>
      <c r="D68" s="23">
        <f t="shared" si="2"/>
        <v>278337678.85000002</v>
      </c>
      <c r="E68" s="23">
        <f t="shared" si="2"/>
        <v>181555665.72</v>
      </c>
      <c r="F68" s="23">
        <f t="shared" si="2"/>
        <v>169055573.24000001</v>
      </c>
      <c r="G68" s="23">
        <f t="shared" si="2"/>
        <v>96782013.129999995</v>
      </c>
    </row>
    <row r="69" spans="1:7" x14ac:dyDescent="0.2">
      <c r="A69" s="24" t="s">
        <v>25</v>
      </c>
      <c r="B69" s="25">
        <v>16696817.92</v>
      </c>
      <c r="C69" s="25">
        <v>1168596.21</v>
      </c>
      <c r="D69" s="25">
        <v>17865414.129999999</v>
      </c>
      <c r="E69" s="25">
        <v>16860249.039999999</v>
      </c>
      <c r="F69" s="25">
        <v>16840340.039999999</v>
      </c>
      <c r="G69" s="2">
        <f t="shared" ref="G69:G78" si="3">D69-E69</f>
        <v>1005165.0899999999</v>
      </c>
    </row>
    <row r="70" spans="1:7" x14ac:dyDescent="0.2">
      <c r="A70" s="24" t="s">
        <v>36</v>
      </c>
      <c r="B70" s="25">
        <v>134263921.03999999</v>
      </c>
      <c r="C70" s="25">
        <v>49300869.549999982</v>
      </c>
      <c r="D70" s="25">
        <v>183564790.59</v>
      </c>
      <c r="E70" s="25">
        <v>94270249.150000006</v>
      </c>
      <c r="F70" s="25">
        <v>85187195.959999993</v>
      </c>
      <c r="G70" s="2">
        <f t="shared" si="3"/>
        <v>89294541.439999998</v>
      </c>
    </row>
    <row r="71" spans="1:7" x14ac:dyDescent="0.2">
      <c r="A71" s="24" t="s">
        <v>40</v>
      </c>
      <c r="B71" s="25">
        <v>2125235</v>
      </c>
      <c r="C71" s="25">
        <v>500000</v>
      </c>
      <c r="D71" s="25">
        <v>2625235</v>
      </c>
      <c r="E71" s="25">
        <v>2615359.88</v>
      </c>
      <c r="F71" s="25">
        <v>2615359.88</v>
      </c>
      <c r="G71" s="2">
        <f t="shared" si="3"/>
        <v>9875.1200000001118</v>
      </c>
    </row>
    <row r="72" spans="1:7" x14ac:dyDescent="0.2">
      <c r="A72" s="24" t="s">
        <v>46</v>
      </c>
      <c r="B72" s="26">
        <v>0</v>
      </c>
      <c r="C72" s="25">
        <v>4688001.49</v>
      </c>
      <c r="D72" s="25">
        <v>4688001.49</v>
      </c>
      <c r="E72" s="25">
        <v>4083760.61</v>
      </c>
      <c r="F72" s="25">
        <v>2401603.7599999998</v>
      </c>
      <c r="G72" s="2">
        <f t="shared" si="3"/>
        <v>604240.88000000035</v>
      </c>
    </row>
    <row r="73" spans="1:7" x14ac:dyDescent="0.2">
      <c r="A73" s="24" t="s">
        <v>50</v>
      </c>
      <c r="B73" s="26">
        <v>0</v>
      </c>
      <c r="C73" s="25">
        <v>200000</v>
      </c>
      <c r="D73" s="25">
        <v>200000</v>
      </c>
      <c r="E73" s="25">
        <v>194833.04</v>
      </c>
      <c r="F73" s="25">
        <v>194833.04</v>
      </c>
      <c r="G73" s="2">
        <f t="shared" si="3"/>
        <v>5166.9599999999919</v>
      </c>
    </row>
    <row r="74" spans="1:7" x14ac:dyDescent="0.2">
      <c r="A74" s="24" t="s">
        <v>51</v>
      </c>
      <c r="B74" s="25">
        <v>46852834.399999999</v>
      </c>
      <c r="C74" s="25">
        <v>11108787.369999999</v>
      </c>
      <c r="D74" s="25">
        <v>57961621.770000003</v>
      </c>
      <c r="E74" s="25">
        <v>52434323.869999997</v>
      </c>
      <c r="F74" s="25">
        <v>50797451.520000003</v>
      </c>
      <c r="G74" s="2">
        <f t="shared" si="3"/>
        <v>5527297.900000006</v>
      </c>
    </row>
    <row r="75" spans="1:7" x14ac:dyDescent="0.2">
      <c r="A75" s="24" t="s">
        <v>57</v>
      </c>
      <c r="B75" s="26">
        <v>0</v>
      </c>
      <c r="C75" s="25">
        <v>129999.85</v>
      </c>
      <c r="D75" s="25">
        <v>129999.85</v>
      </c>
      <c r="E75" s="25">
        <v>129999.85</v>
      </c>
      <c r="F75" s="25">
        <v>129999.85</v>
      </c>
      <c r="G75" s="2">
        <f t="shared" si="3"/>
        <v>0</v>
      </c>
    </row>
    <row r="76" spans="1:7" x14ac:dyDescent="0.2">
      <c r="A76" s="24" t="s">
        <v>61</v>
      </c>
      <c r="B76" s="25">
        <v>11083266.35</v>
      </c>
      <c r="C76" s="25">
        <v>-14395.440000000061</v>
      </c>
      <c r="D76" s="25">
        <v>11068870.91</v>
      </c>
      <c r="E76" s="25">
        <v>10955487.279999999</v>
      </c>
      <c r="F76" s="25">
        <v>10877386.189999999</v>
      </c>
      <c r="G76" s="2">
        <f t="shared" si="3"/>
        <v>113383.63000000082</v>
      </c>
    </row>
    <row r="77" spans="1:7" x14ac:dyDescent="0.2">
      <c r="A77" s="24" t="s">
        <v>70</v>
      </c>
      <c r="B77" s="26">
        <v>0</v>
      </c>
      <c r="C77" s="25">
        <v>20000</v>
      </c>
      <c r="D77" s="25">
        <v>20000</v>
      </c>
      <c r="E77" s="25">
        <v>11403</v>
      </c>
      <c r="F77" s="25">
        <v>11403</v>
      </c>
      <c r="G77" s="2">
        <f t="shared" si="3"/>
        <v>8597</v>
      </c>
    </row>
    <row r="78" spans="1:7" x14ac:dyDescent="0.2">
      <c r="A78" s="24" t="s">
        <v>71</v>
      </c>
      <c r="B78" s="26">
        <v>0</v>
      </c>
      <c r="C78" s="25">
        <v>213745.11</v>
      </c>
      <c r="D78" s="25">
        <v>213745.11</v>
      </c>
      <c r="E78" s="25">
        <v>0</v>
      </c>
      <c r="F78" s="26">
        <v>0</v>
      </c>
      <c r="G78" s="2">
        <f t="shared" si="3"/>
        <v>213745.11</v>
      </c>
    </row>
    <row r="79" spans="1:7" ht="5.0999999999999996" customHeight="1" x14ac:dyDescent="0.2">
      <c r="A79" s="30"/>
      <c r="B79" s="28"/>
      <c r="C79" s="28"/>
      <c r="D79" s="28"/>
      <c r="E79" s="28"/>
      <c r="F79" s="28"/>
      <c r="G79" s="28"/>
    </row>
    <row r="80" spans="1:7" x14ac:dyDescent="0.2">
      <c r="A80" s="22" t="s">
        <v>0</v>
      </c>
      <c r="B80" s="23">
        <f t="shared" ref="B80:G80" si="4">B5+B68</f>
        <v>382117055.64999998</v>
      </c>
      <c r="C80" s="23">
        <f t="shared" si="4"/>
        <v>74992403.559999987</v>
      </c>
      <c r="D80" s="23">
        <f t="shared" si="4"/>
        <v>457109459.21000004</v>
      </c>
      <c r="E80" s="23">
        <f t="shared" si="4"/>
        <v>346155401.04999995</v>
      </c>
      <c r="F80" s="23">
        <f t="shared" si="4"/>
        <v>331457827.20000005</v>
      </c>
      <c r="G80" s="23">
        <f t="shared" si="4"/>
        <v>110954058.16</v>
      </c>
    </row>
    <row r="81" spans="1:7" ht="5.0999999999999996" customHeight="1" x14ac:dyDescent="0.2">
      <c r="A81" s="31"/>
      <c r="B81" s="3"/>
      <c r="C81" s="3"/>
      <c r="D81" s="3"/>
      <c r="E81" s="3"/>
      <c r="F81" s="3"/>
      <c r="G81" s="3"/>
    </row>
    <row r="83" spans="1:7" s="8" customFormat="1" x14ac:dyDescent="0.25">
      <c r="A83" s="4"/>
      <c r="B83" s="5"/>
      <c r="C83" s="5"/>
      <c r="D83" s="5"/>
      <c r="E83" s="6"/>
      <c r="F83" s="7"/>
    </row>
    <row r="84" spans="1:7" s="12" customFormat="1" x14ac:dyDescent="0.25">
      <c r="A84" s="9"/>
      <c r="B84" s="10"/>
      <c r="C84" s="10"/>
      <c r="D84" s="11"/>
      <c r="E84" s="9"/>
    </row>
    <row r="85" spans="1:7" s="12" customFormat="1" x14ac:dyDescent="0.25">
      <c r="A85" s="9"/>
      <c r="B85" s="10"/>
      <c r="C85" s="10"/>
      <c r="D85" s="11"/>
      <c r="E85" s="9"/>
    </row>
    <row r="86" spans="1:7" s="12" customFormat="1" x14ac:dyDescent="0.25">
      <c r="A86" s="9"/>
      <c r="B86" s="10"/>
      <c r="C86" s="10"/>
      <c r="D86" s="11"/>
      <c r="E86" s="9"/>
    </row>
    <row r="87" spans="1:7" s="12" customFormat="1" x14ac:dyDescent="0.25">
      <c r="A87" s="9"/>
      <c r="B87" s="10"/>
      <c r="C87" s="10"/>
      <c r="D87" s="11"/>
      <c r="E87" s="9"/>
    </row>
    <row r="88" spans="1:7" s="12" customFormat="1" x14ac:dyDescent="0.25">
      <c r="A88" s="9"/>
      <c r="B88" s="10"/>
      <c r="C88" s="10"/>
      <c r="D88" s="11"/>
      <c r="E88" s="9"/>
    </row>
    <row r="89" spans="1:7" s="12" customFormat="1" x14ac:dyDescent="0.25">
      <c r="A89" s="9"/>
      <c r="B89" s="10"/>
      <c r="C89" s="10"/>
      <c r="D89" s="11"/>
      <c r="E89" s="9"/>
    </row>
    <row r="90" spans="1:7" s="12" customFormat="1" x14ac:dyDescent="0.25">
      <c r="A90" s="9"/>
      <c r="B90" s="10"/>
      <c r="C90" s="10"/>
      <c r="D90" s="11"/>
      <c r="E90" s="9"/>
    </row>
    <row r="91" spans="1:7" s="12" customFormat="1" x14ac:dyDescent="0.25">
      <c r="A91" s="9"/>
      <c r="B91" s="10"/>
      <c r="C91" s="10"/>
      <c r="D91" s="11"/>
      <c r="E91" s="9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2017-08-22T16:00:47Z</dcterms:modified>
</cp:coreProperties>
</file>