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d" sheetId="2" r:id="rId1"/>
  </sheets>
  <definedNames>
    <definedName name="_xlnm._FilterDatabase" localSheetId="0" hidden="1">F6d!$A$3:$G$27</definedName>
  </definedNames>
  <calcPr calcId="152511"/>
</workbook>
</file>

<file path=xl/calcChain.xml><?xml version="1.0" encoding="utf-8"?>
<calcChain xmlns="http://schemas.openxmlformats.org/spreadsheetml/2006/main">
  <c r="G17" i="2" l="1"/>
  <c r="G16" i="2" s="1"/>
  <c r="G27" i="2" s="1"/>
  <c r="F17" i="2"/>
  <c r="F16" i="2" s="1"/>
  <c r="F27" i="2" s="1"/>
  <c r="E17" i="2"/>
  <c r="E16" i="2" s="1"/>
  <c r="E27" i="2" s="1"/>
  <c r="D17" i="2"/>
  <c r="C27" i="2"/>
  <c r="D27" i="2"/>
  <c r="B27" i="2"/>
  <c r="C16" i="2"/>
  <c r="D16" i="2"/>
  <c r="B16" i="2"/>
  <c r="B17" i="2"/>
  <c r="C5" i="2"/>
  <c r="C4" i="2" s="1"/>
  <c r="D4" i="2"/>
  <c r="E4" i="2"/>
  <c r="F4" i="2"/>
  <c r="G4" i="2"/>
  <c r="B4" i="2"/>
  <c r="G5" i="2" l="1"/>
  <c r="F5" i="2"/>
  <c r="E5" i="2"/>
  <c r="B5" i="2"/>
  <c r="D5" i="2"/>
</calcChain>
</file>

<file path=xl/sharedStrings.xml><?xml version="1.0" encoding="utf-8"?>
<sst xmlns="http://schemas.openxmlformats.org/spreadsheetml/2006/main" count="37" uniqueCount="27">
  <si>
    <t>0191459783 M.V.D.S  VERA AGUILAR GLORIA</t>
  </si>
  <si>
    <t>0191474316 M.V.D.S  VALENCIA FLORES GABR</t>
  </si>
  <si>
    <t>0191459678 M.V.D.S  VALADEZ ZUNIGA RAMON</t>
  </si>
  <si>
    <t>0191459821 M.V.D.S  SOLIS SALINAS AGUSTI</t>
  </si>
  <si>
    <t>0191459465 M.V.D.S  SOLIS ORTEGA JOSE LU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</si>
  <si>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</si>
  <si>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</si>
  <si>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</si>
  <si>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</si>
  <si>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</si>
  <si>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</si>
  <si>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</si>
  <si>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</si>
  <si>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</si>
  <si>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</si>
  <si>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</si>
  <si>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</si>
  <si>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</si>
  <si>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Subejercicio (e)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</si>
  <si>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</si>
  <si>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</si>
  <si>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</si>
  <si>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</si>
  <si>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</si>
  <si>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Concepto (c)</t>
  </si>
  <si>
    <t>Egresos</t>
  </si>
  <si>
    <t>MUNICIPIO DE VALLE DE SANTIAGO, GTO. 
Estado Analítico del Ejercicio del Presupuesto de Egresos Detallado - LDF
Clasificación de Servicios Personales por Categoría
Del 1 de enero 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</si>
</sst>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4" fontId="2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4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 indent="1"/>
    </xf>
    <xf numFmtId="4" fontId="2" fillId="0" borderId="2" xfId="1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 indent="2"/>
    </xf>
    <xf numFmtId="0" fontId="3" fillId="0" borderId="3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4" fontId="2" fillId="0" borderId="0" xfId="1" applyNumberFormat="1" applyFont="1"/>
    <xf numFmtId="4" fontId="3" fillId="0" borderId="8" xfId="1" applyNumberFormat="1" applyFont="1" applyBorder="1" applyAlignment="1">
      <alignment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1847851</xdr:colOff>
      <xdr:row>0</xdr:row>
      <xdr:rowOff>771525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0"/>
          <a:ext cx="1847850" cy="7715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"/>
  <sheetViews>
    <sheetView tabSelected="1" workbookViewId="0">
      <selection activeCell="G5" sqref="G5"/>
    </sheetView>
  </sheetViews>
  <sheetFormatPr baseColWidth="10" defaultRowHeight="11.25" x14ac:dyDescent="0.2"/>
  <cols>
    <col min="1" max="1" width="42.42578125" style="1" customWidth="1"/>
    <col min="2" max="2" width="17.5703125" style="1" customWidth="1"/>
    <col min="3" max="3" width="16" style="1" customWidth="1"/>
    <col min="4" max="4" width="16.85546875" style="1" customWidth="1"/>
    <col min="5" max="5" width="17" style="1" customWidth="1"/>
    <col min="6" max="6" width="23.7109375" style="1" customWidth="1"/>
    <col min="7" max="7" width="17.28515625" style="1" customWidth="1"/>
    <col min="8" max="16384" width="11.42578125" style="1"/>
  </cols>
  <sheetData>
    <row r="1" spans="1:7" ht="62.25" customHeight="1" x14ac:dyDescent="0.2">
      <c r="A1" s="17" t="s">
        <v>26</v>
      </c>
      <c r="B1" s="18"/>
      <c r="C1" s="18"/>
      <c r="D1" s="18"/>
      <c r="E1" s="18"/>
      <c r="F1" s="18"/>
      <c r="G1" s="19"/>
    </row>
    <row r="2" spans="1:7" x14ac:dyDescent="0.2">
      <c r="A2" s="14"/>
      <c r="B2" s="20" t="s">
        <v>25</v>
      </c>
      <c r="C2" s="20"/>
      <c r="D2" s="20"/>
      <c r="E2" s="20"/>
      <c r="F2" s="20"/>
      <c r="G2" s="13"/>
    </row>
    <row r="3" spans="1:7" ht="45.75" customHeight="1" x14ac:dyDescent="0.2">
      <c r="A3" s="12" t="s">
        <v>24</v>
      </c>
      <c r="B3" s="11" t="s">
        <v>23</v>
      </c>
      <c r="C3" s="11" t="s">
        <v>22</v>
      </c>
      <c r="D3" s="11" t="s">
        <v>21</v>
      </c>
      <c r="E3" s="11" t="s">
        <v>20</v>
      </c>
      <c r="F3" s="11" t="s">
        <v>19</v>
      </c>
      <c r="G3" s="10" t="s">
        <v>18</v>
      </c>
    </row>
    <row r="4" spans="1:7" x14ac:dyDescent="0.2">
      <c r="A4" s="9" t="s">
        <v>17</v>
      </c>
      <c r="B4" s="16">
        <f>B5+B6+B7+B10+B11+B14</f>
        <v>90039063.290000007</v>
      </c>
      <c r="C4" s="16">
        <f t="shared" ref="C4:G4" si="0">C5+C6+C7+C10+C11+C14</f>
        <v>2567718.4200000018</v>
      </c>
      <c r="D4" s="16">
        <f t="shared" si="0"/>
        <v>92606781.710000008</v>
      </c>
      <c r="E4" s="16">
        <f t="shared" si="0"/>
        <v>90006258.210000008</v>
      </c>
      <c r="F4" s="16">
        <f t="shared" si="0"/>
        <v>89710894.700000003</v>
      </c>
      <c r="G4" s="16">
        <f t="shared" si="0"/>
        <v>2600523.5</v>
      </c>
    </row>
    <row r="5" spans="1:7" x14ac:dyDescent="0.2">
      <c r="A5" s="6" t="s">
        <v>15</v>
      </c>
      <c r="B5" s="4">
        <f>1330000+88519943.29+189120</f>
        <v>90039063.290000007</v>
      </c>
      <c r="C5" s="4">
        <f>D5-B5</f>
        <v>2567718.4200000018</v>
      </c>
      <c r="D5" s="4">
        <f>1192604.53+91414177.18</f>
        <v>92606781.710000008</v>
      </c>
      <c r="E5" s="4">
        <f>1192454.53+88648903.68+164900</f>
        <v>90006258.210000008</v>
      </c>
      <c r="F5" s="4">
        <f>1192454.53+88353540.17+164900</f>
        <v>89710894.700000003</v>
      </c>
      <c r="G5" s="4">
        <f>D5-E5</f>
        <v>2600523.5</v>
      </c>
    </row>
    <row r="6" spans="1:7" x14ac:dyDescent="0.2">
      <c r="A6" s="6" t="s">
        <v>14</v>
      </c>
      <c r="B6" s="4"/>
      <c r="C6" s="4"/>
      <c r="D6" s="4"/>
      <c r="E6" s="4"/>
      <c r="F6" s="4"/>
      <c r="G6" s="4">
        <v>0</v>
      </c>
    </row>
    <row r="7" spans="1:7" x14ac:dyDescent="0.2">
      <c r="A7" s="6" t="s">
        <v>13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2">
      <c r="A8" s="8" t="s">
        <v>12</v>
      </c>
      <c r="B8" s="7"/>
      <c r="C8" s="7"/>
      <c r="D8" s="7"/>
      <c r="E8" s="7"/>
      <c r="F8" s="15"/>
      <c r="G8" s="7">
        <v>0</v>
      </c>
    </row>
    <row r="9" spans="1:7" x14ac:dyDescent="0.2">
      <c r="A9" s="8" t="s">
        <v>11</v>
      </c>
      <c r="B9" s="7"/>
      <c r="C9" s="7"/>
      <c r="D9" s="7"/>
      <c r="E9" s="7"/>
      <c r="F9" s="7"/>
      <c r="G9" s="7">
        <v>0</v>
      </c>
    </row>
    <row r="10" spans="1:7" x14ac:dyDescent="0.2">
      <c r="A10" s="6" t="s">
        <v>10</v>
      </c>
      <c r="B10" s="4"/>
      <c r="C10" s="4"/>
      <c r="D10" s="4"/>
      <c r="E10" s="4"/>
      <c r="F10" s="4"/>
      <c r="G10" s="4">
        <v>0</v>
      </c>
    </row>
    <row r="11" spans="1:7" ht="22.5" x14ac:dyDescent="0.2">
      <c r="A11" s="6" t="s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8" t="s">
        <v>8</v>
      </c>
      <c r="B12" s="7"/>
      <c r="C12" s="7"/>
      <c r="D12" s="7"/>
      <c r="E12" s="7"/>
      <c r="F12" s="7"/>
      <c r="G12" s="7">
        <v>0</v>
      </c>
    </row>
    <row r="13" spans="1:7" x14ac:dyDescent="0.2">
      <c r="A13" s="8" t="s">
        <v>7</v>
      </c>
      <c r="B13" s="7"/>
      <c r="C13" s="7"/>
      <c r="D13" s="7"/>
      <c r="E13" s="7"/>
      <c r="F13" s="7"/>
      <c r="G13" s="7">
        <v>0</v>
      </c>
    </row>
    <row r="14" spans="1:7" x14ac:dyDescent="0.2">
      <c r="A14" s="6" t="s">
        <v>6</v>
      </c>
      <c r="B14" s="4"/>
      <c r="C14" s="4"/>
      <c r="D14" s="4"/>
      <c r="E14" s="4"/>
      <c r="F14" s="4"/>
      <c r="G14" s="4">
        <v>0</v>
      </c>
    </row>
    <row r="15" spans="1:7" ht="5.0999999999999996" customHeight="1" x14ac:dyDescent="0.2">
      <c r="A15" s="6"/>
      <c r="B15" s="7"/>
      <c r="C15" s="7"/>
      <c r="D15" s="7"/>
      <c r="E15" s="7"/>
      <c r="F15" s="7"/>
      <c r="G15" s="7"/>
    </row>
    <row r="16" spans="1:7" x14ac:dyDescent="0.2">
      <c r="A16" s="5" t="s">
        <v>16</v>
      </c>
      <c r="B16" s="4">
        <f>B17+B18+B19+B22+B23+B26</f>
        <v>45534314.399999991</v>
      </c>
      <c r="C16" s="4">
        <f t="shared" ref="C16:G16" si="1">C17+C18+C19+C22+C23+C26</f>
        <v>-2384532.3199999998</v>
      </c>
      <c r="D16" s="4">
        <f t="shared" si="1"/>
        <v>48134563.429999977</v>
      </c>
      <c r="E16" s="4">
        <f t="shared" si="1"/>
        <v>43621153.099999994</v>
      </c>
      <c r="F16" s="4">
        <f t="shared" si="1"/>
        <v>43231190.349999994</v>
      </c>
      <c r="G16" s="4">
        <f t="shared" si="1"/>
        <v>4513410.3299999833</v>
      </c>
    </row>
    <row r="17" spans="1:7" x14ac:dyDescent="0.2">
      <c r="A17" s="6" t="s">
        <v>15</v>
      </c>
      <c r="B17" s="4">
        <f>135573377.69-B5</f>
        <v>45534314.399999991</v>
      </c>
      <c r="C17" s="4">
        <v>-2384532.3199999998</v>
      </c>
      <c r="D17" s="4">
        <f>140741345.14-D5</f>
        <v>48134563.429999977</v>
      </c>
      <c r="E17" s="4">
        <f>133627411.31-E5</f>
        <v>43621153.099999994</v>
      </c>
      <c r="F17" s="4">
        <f>132942085.05-F5</f>
        <v>43231190.349999994</v>
      </c>
      <c r="G17" s="4">
        <f>D17-E17</f>
        <v>4513410.3299999833</v>
      </c>
    </row>
    <row r="18" spans="1:7" x14ac:dyDescent="0.2">
      <c r="A18" s="6" t="s">
        <v>14</v>
      </c>
      <c r="B18" s="4"/>
      <c r="C18" s="4"/>
      <c r="D18" s="4"/>
      <c r="E18" s="4"/>
      <c r="F18" s="4"/>
      <c r="G18" s="4">
        <v>0</v>
      </c>
    </row>
    <row r="19" spans="1:7" x14ac:dyDescent="0.2">
      <c r="A19" s="6" t="s">
        <v>13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">
      <c r="A20" s="8" t="s">
        <v>12</v>
      </c>
      <c r="B20" s="7"/>
      <c r="C20" s="7"/>
      <c r="D20" s="7"/>
      <c r="E20" s="7"/>
      <c r="F20" s="7"/>
      <c r="G20" s="7">
        <v>0</v>
      </c>
    </row>
    <row r="21" spans="1:7" x14ac:dyDescent="0.2">
      <c r="A21" s="8" t="s">
        <v>11</v>
      </c>
      <c r="B21" s="7"/>
      <c r="C21" s="7"/>
      <c r="D21" s="7"/>
      <c r="E21" s="7"/>
      <c r="F21" s="7"/>
      <c r="G21" s="7">
        <v>0</v>
      </c>
    </row>
    <row r="22" spans="1:7" x14ac:dyDescent="0.2">
      <c r="A22" s="6" t="s">
        <v>10</v>
      </c>
      <c r="B22" s="4"/>
      <c r="C22" s="4"/>
      <c r="D22" s="4"/>
      <c r="E22" s="4"/>
      <c r="F22" s="4"/>
      <c r="G22" s="4">
        <v>0</v>
      </c>
    </row>
    <row r="23" spans="1:7" ht="22.5" x14ac:dyDescent="0.2">
      <c r="A23" s="6" t="s">
        <v>9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8" t="s">
        <v>8</v>
      </c>
      <c r="B24" s="7"/>
      <c r="C24" s="7"/>
      <c r="D24" s="7"/>
      <c r="E24" s="7"/>
      <c r="F24" s="7"/>
      <c r="G24" s="7">
        <v>0</v>
      </c>
    </row>
    <row r="25" spans="1:7" x14ac:dyDescent="0.2">
      <c r="A25" s="8" t="s">
        <v>7</v>
      </c>
      <c r="B25" s="7"/>
      <c r="C25" s="7"/>
      <c r="D25" s="7"/>
      <c r="E25" s="7"/>
      <c r="F25" s="7"/>
      <c r="G25" s="7">
        <v>0</v>
      </c>
    </row>
    <row r="26" spans="1:7" x14ac:dyDescent="0.2">
      <c r="A26" s="6" t="s">
        <v>6</v>
      </c>
      <c r="B26" s="4"/>
      <c r="C26" s="4"/>
      <c r="D26" s="4"/>
      <c r="E26" s="4"/>
      <c r="F26" s="4"/>
      <c r="G26" s="4">
        <v>0</v>
      </c>
    </row>
    <row r="27" spans="1:7" ht="22.5" x14ac:dyDescent="0.2">
      <c r="A27" s="5" t="s">
        <v>5</v>
      </c>
      <c r="B27" s="4">
        <f>+B4+B16</f>
        <v>135573377.69</v>
      </c>
      <c r="C27" s="4">
        <f t="shared" ref="C27:G27" si="2">+C4+C16</f>
        <v>183186.10000000196</v>
      </c>
      <c r="D27" s="4">
        <f t="shared" si="2"/>
        <v>140741345.13999999</v>
      </c>
      <c r="E27" s="4">
        <f t="shared" si="2"/>
        <v>133627411.31</v>
      </c>
      <c r="F27" s="4">
        <f t="shared" si="2"/>
        <v>132942085.05</v>
      </c>
      <c r="G27" s="4">
        <f t="shared" si="2"/>
        <v>7113933.8299999833</v>
      </c>
    </row>
    <row r="28" spans="1:7" ht="5.0999999999999996" customHeight="1" x14ac:dyDescent="0.2">
      <c r="A28" s="3"/>
      <c r="B28" s="2"/>
      <c r="C28" s="2"/>
      <c r="D28" s="2"/>
      <c r="E28" s="2"/>
      <c r="F28" s="2"/>
      <c r="G28" s="2"/>
    </row>
    <row r="277" spans="1:7" x14ac:dyDescent="0.2">
      <c r="A277" s="1">
        <v>111601164</v>
      </c>
      <c r="B277" s="1" t="s">
        <v>4</v>
      </c>
      <c r="C277" s="1">
        <v>4061.91</v>
      </c>
      <c r="D277" s="1">
        <v>0</v>
      </c>
      <c r="E277" s="1">
        <v>0</v>
      </c>
      <c r="F277" s="1">
        <v>4061.91</v>
      </c>
      <c r="G277" s="1">
        <v>0</v>
      </c>
    </row>
    <row r="278" spans="1:7" x14ac:dyDescent="0.2">
      <c r="A278" s="1">
        <v>111601165</v>
      </c>
      <c r="B278" s="1" t="s">
        <v>3</v>
      </c>
      <c r="C278" s="1">
        <v>4061.91</v>
      </c>
      <c r="D278" s="1">
        <v>0</v>
      </c>
      <c r="E278" s="1">
        <v>0</v>
      </c>
      <c r="F278" s="1">
        <v>4061.91</v>
      </c>
      <c r="G278" s="1">
        <v>0</v>
      </c>
    </row>
    <row r="279" spans="1:7" x14ac:dyDescent="0.2">
      <c r="A279" s="1">
        <v>111601166</v>
      </c>
      <c r="B279" s="1" t="s">
        <v>2</v>
      </c>
      <c r="C279" s="1">
        <v>4061.91</v>
      </c>
      <c r="D279" s="1">
        <v>0</v>
      </c>
      <c r="E279" s="1">
        <v>0</v>
      </c>
      <c r="F279" s="1">
        <v>4061.91</v>
      </c>
      <c r="G279" s="1">
        <v>0</v>
      </c>
    </row>
    <row r="280" spans="1:7" x14ac:dyDescent="0.2">
      <c r="A280" s="1">
        <v>111601167</v>
      </c>
      <c r="B280" s="1" t="s">
        <v>1</v>
      </c>
      <c r="C280" s="1">
        <v>4061.91</v>
      </c>
      <c r="D280" s="1">
        <v>0</v>
      </c>
      <c r="E280" s="1">
        <v>0</v>
      </c>
      <c r="F280" s="1">
        <v>4061.91</v>
      </c>
      <c r="G280" s="1">
        <v>0</v>
      </c>
    </row>
    <row r="281" spans="1:7" x14ac:dyDescent="0.2">
      <c r="A281" s="1">
        <v>11160117</v>
      </c>
      <c r="B281" s="1" t="s">
        <v>0</v>
      </c>
      <c r="C281" s="1">
        <v>16247.64</v>
      </c>
      <c r="D281" s="1">
        <v>0</v>
      </c>
      <c r="E281" s="1">
        <v>0</v>
      </c>
      <c r="F281" s="1">
        <v>16247.64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2017-08-22T16:33:19Z</dcterms:modified>
</cp:coreProperties>
</file>