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E72" i="3"/>
  <c r="F65" i="3"/>
  <c r="E65" i="3"/>
  <c r="F60" i="3"/>
  <c r="F76" i="3" s="1"/>
  <c r="E60" i="3"/>
  <c r="E76" i="3" s="1"/>
  <c r="C57" i="3"/>
  <c r="B57" i="3"/>
  <c r="F54" i="3"/>
  <c r="E54" i="3"/>
  <c r="F39" i="3"/>
  <c r="E39" i="3"/>
  <c r="C38" i="3"/>
  <c r="B38" i="3"/>
  <c r="F35" i="3"/>
  <c r="E35" i="3"/>
  <c r="C35" i="3"/>
  <c r="B35" i="3"/>
  <c r="F28" i="3"/>
  <c r="E28" i="3"/>
  <c r="C28" i="3"/>
  <c r="B28" i="3"/>
  <c r="F24" i="3"/>
  <c r="E24" i="3"/>
  <c r="C22" i="3"/>
  <c r="C44" i="3" s="1"/>
  <c r="C59" i="3" s="1"/>
  <c r="B22" i="3"/>
  <c r="F20" i="3"/>
  <c r="E20" i="3"/>
  <c r="F16" i="3"/>
  <c r="E16" i="3"/>
  <c r="C14" i="3"/>
  <c r="B14" i="3"/>
  <c r="F6" i="3"/>
  <c r="F44" i="3" s="1"/>
  <c r="E6" i="3"/>
  <c r="E44" i="3" s="1"/>
  <c r="C6" i="3"/>
  <c r="B6" i="3"/>
  <c r="B44" i="3" s="1"/>
  <c r="B59" i="3" s="1"/>
  <c r="E56" i="3" l="1"/>
  <c r="E78" i="3" s="1"/>
  <c r="F56" i="3"/>
  <c r="F78" i="3" s="1"/>
</calcChain>
</file>

<file path=xl/sharedStrings.xml><?xml version="1.0" encoding="utf-8"?>
<sst xmlns="http://schemas.openxmlformats.org/spreadsheetml/2006/main" count="125" uniqueCount="124">
  <si>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</si>
  <si>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</si>
  <si>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</si>
  <si>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</si>
  <si>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</si>
  <si>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</si>
  <si>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</si>
  <si>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</si>
  <si>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</si>
  <si>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</si>
  <si>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</si>
  <si>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</si>
  <si>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</si>
  <si>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</si>
  <si>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</si>
  <si>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</si>
  <si>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</si>
  <si>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</si>
  <si>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</si>
  <si>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</si>
  <si>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</si>
  <si>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</si>
  <si>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</si>
  <si>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</si>
  <si>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</si>
  <si>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</si>
  <si>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</si>
  <si>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</si>
  <si>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</si>
  <si>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</si>
  <si>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</si>
  <si>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</si>
  <si>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</si>
  <si>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</si>
  <si>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</si>
  <si>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</si>
  <si>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</si>
  <si>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</si>
  <si>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</si>
  <si>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</si>
  <si>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</si>
  <si>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</si>
  <si>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</si>
  <si>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</si>
  <si>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</si>
  <si>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</si>
  <si>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</si>
  <si>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</si>
  <si>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</si>
  <si>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</si>
  <si>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</si>
  <si>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</si>
  <si>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</si>
  <si>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</si>
  <si>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</si>
  <si>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</si>
  <si>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</si>
  <si>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</si>
  <si>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</si>
  <si>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</si>
  <si>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</si>
  <si>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</si>
  <si>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</si>
  <si>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</si>
  <si>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</si>
  <si>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</si>
  <si>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</si>
  <si>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</si>
  <si>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</si>
  <si>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</si>
  <si>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</si>
  <si>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</si>
  <si>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</si>
  <si>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</si>
  <si>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</si>
  <si>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</si>
  <si>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</si>
  <si>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</si>
  <si>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</si>
  <si>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</si>
  <si>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</si>
  <si>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</si>
  <si>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</si>
  <si>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</si>
  <si>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</si>
  <si>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</si>
  <si>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</si>
  <si>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</si>
  <si>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</si>
  <si>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</si>
  <si>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</si>
  <si>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</si>
  <si>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</si>
  <si>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</si>
  <si>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</si>
  <si>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</si>
  <si>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</si>
  <si>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</si>
  <si>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</si>
  <si>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</si>
  <si>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</si>
  <si>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</si>
  <si>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</si>
  <si>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</si>
  <si>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</si>
  <si>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</si>
  <si>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</si>
  <si>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</si>
  <si>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</si>
  <si>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</si>
  <si>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</si>
  <si>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</si>
  <si>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</si>
  <si>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</si>
  <si>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</si>
  <si>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</si>
  <si>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</si>
  <si>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</si>
  <si>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</si>
  <si>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</si>
  <si>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</si>
  <si>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</si>
  <si>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</si>
  <si>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MUNICIPIO DE VALLE DE SANTIAGO, GTO.
Estado de Situación Financiera Detallado - LDF
Al 31 de Diciembre de 2016-1 y al 31 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</si>
</sst>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 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workbookViewId="0">
      <selection activeCell="G1" sqref="G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5.1640625" style="18" customWidth="1"/>
    <col min="6" max="6" width="13.83203125" style="18" customWidth="1"/>
    <col min="7" max="16384" width="12" style="18"/>
  </cols>
  <sheetData>
    <row r="1" spans="1:6" ht="68.25" customHeight="1" x14ac:dyDescent="0.2">
      <c r="A1" s="23" t="s">
        <v>123</v>
      </c>
      <c r="B1" s="24"/>
      <c r="C1" s="24"/>
      <c r="D1" s="24"/>
      <c r="E1" s="24"/>
      <c r="F1" s="25"/>
    </row>
    <row r="2" spans="1:6" x14ac:dyDescent="0.2">
      <c r="A2" s="1" t="s">
        <v>118</v>
      </c>
      <c r="B2" s="2">
        <v>2017</v>
      </c>
      <c r="C2" s="2">
        <v>2016</v>
      </c>
      <c r="D2" s="1" t="s">
        <v>118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9">
        <f>SUM(B7:B13)</f>
        <v>172793943.24000001</v>
      </c>
      <c r="C6" s="9">
        <f>SUM(C7:C13)</f>
        <v>101802436.01000001</v>
      </c>
      <c r="D6" s="5" t="s">
        <v>5</v>
      </c>
      <c r="E6" s="9">
        <f>SUM(E7:E15)</f>
        <v>47374206.619999997</v>
      </c>
      <c r="F6" s="9">
        <f>SUM(F7:F15)</f>
        <v>29018839.769999996</v>
      </c>
    </row>
    <row r="7" spans="1:6" x14ac:dyDescent="0.2">
      <c r="A7" s="10" t="s">
        <v>6</v>
      </c>
      <c r="B7" s="9"/>
      <c r="C7" s="9"/>
      <c r="D7" s="11" t="s">
        <v>7</v>
      </c>
      <c r="E7" s="9">
        <v>1134319.7</v>
      </c>
      <c r="F7" s="9">
        <v>714666.47</v>
      </c>
    </row>
    <row r="8" spans="1:6" x14ac:dyDescent="0.2">
      <c r="A8" s="10" t="s">
        <v>8</v>
      </c>
      <c r="B8" s="9">
        <v>13747463.57</v>
      </c>
      <c r="C8" s="9">
        <v>8239927.8399999999</v>
      </c>
      <c r="D8" s="11" t="s">
        <v>9</v>
      </c>
      <c r="E8" s="9">
        <v>15652629.75</v>
      </c>
      <c r="F8" s="9">
        <v>4135740.92</v>
      </c>
    </row>
    <row r="9" spans="1:6" x14ac:dyDescent="0.2">
      <c r="A9" s="10" t="s">
        <v>10</v>
      </c>
      <c r="B9" s="9"/>
      <c r="C9" s="9"/>
      <c r="D9" s="11" t="s">
        <v>11</v>
      </c>
      <c r="E9" s="9">
        <v>22345214.309999999</v>
      </c>
      <c r="F9" s="9">
        <v>14878981.26</v>
      </c>
    </row>
    <row r="10" spans="1:6" x14ac:dyDescent="0.2">
      <c r="A10" s="10" t="s">
        <v>12</v>
      </c>
      <c r="B10" s="9">
        <v>119652802.16</v>
      </c>
      <c r="C10" s="9">
        <v>70848860.109999999</v>
      </c>
      <c r="D10" s="11" t="s">
        <v>13</v>
      </c>
      <c r="E10" s="9"/>
      <c r="F10" s="9"/>
    </row>
    <row r="11" spans="1:6" x14ac:dyDescent="0.2">
      <c r="A11" s="10" t="s">
        <v>14</v>
      </c>
      <c r="B11" s="9">
        <v>39018233.020000003</v>
      </c>
      <c r="C11" s="9">
        <v>22288220.02</v>
      </c>
      <c r="D11" s="11" t="s">
        <v>15</v>
      </c>
      <c r="E11" s="9">
        <v>327405.33</v>
      </c>
      <c r="F11" s="9">
        <v>84982.74</v>
      </c>
    </row>
    <row r="12" spans="1:6" ht="22.5" x14ac:dyDescent="0.2">
      <c r="A12" s="10" t="s">
        <v>16</v>
      </c>
      <c r="B12" s="9">
        <v>375444.49</v>
      </c>
      <c r="C12" s="9">
        <v>425428.04</v>
      </c>
      <c r="D12" s="11" t="s">
        <v>17</v>
      </c>
      <c r="E12" s="9"/>
      <c r="F12" s="9"/>
    </row>
    <row r="13" spans="1:6" x14ac:dyDescent="0.2">
      <c r="A13" s="10" t="s">
        <v>18</v>
      </c>
      <c r="B13" s="9"/>
      <c r="C13" s="9"/>
      <c r="D13" s="11" t="s">
        <v>19</v>
      </c>
      <c r="E13" s="9">
        <v>6300258.4100000001</v>
      </c>
      <c r="F13" s="9">
        <v>5053524.71</v>
      </c>
    </row>
    <row r="14" spans="1:6" x14ac:dyDescent="0.2">
      <c r="A14" s="3" t="s">
        <v>20</v>
      </c>
      <c r="B14" s="9">
        <f>SUM(B15:B21)</f>
        <v>28085402.789999999</v>
      </c>
      <c r="C14" s="9">
        <f>SUM(C15:C21)</f>
        <v>13835017.290000001</v>
      </c>
      <c r="D14" s="11" t="s">
        <v>21</v>
      </c>
      <c r="E14" s="9"/>
      <c r="F14" s="9"/>
    </row>
    <row r="15" spans="1:6" x14ac:dyDescent="0.2">
      <c r="A15" s="10" t="s">
        <v>22</v>
      </c>
      <c r="B15" s="9"/>
      <c r="C15" s="9"/>
      <c r="D15" s="11" t="s">
        <v>23</v>
      </c>
      <c r="E15" s="9">
        <v>1614379.12</v>
      </c>
      <c r="F15" s="9">
        <v>4150943.67</v>
      </c>
    </row>
    <row r="16" spans="1:6" x14ac:dyDescent="0.2">
      <c r="A16" s="10" t="s">
        <v>24</v>
      </c>
      <c r="B16" s="9">
        <v>944512.65</v>
      </c>
      <c r="C16" s="9">
        <v>935747.47</v>
      </c>
      <c r="D16" s="5" t="s">
        <v>25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26</v>
      </c>
      <c r="B17" s="9">
        <v>435000.39</v>
      </c>
      <c r="C17" s="9">
        <v>347530.93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/>
      <c r="C18" s="9"/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170000</v>
      </c>
      <c r="C19" s="9">
        <v>155000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/>
      <c r="C20" s="9"/>
      <c r="D20" s="5" t="s">
        <v>33</v>
      </c>
      <c r="E20" s="9">
        <f>SUM(E21:E22)</f>
        <v>0</v>
      </c>
      <c r="F20" s="9">
        <f>SUM(F21:F22)</f>
        <v>7.51</v>
      </c>
    </row>
    <row r="21" spans="1:6" x14ac:dyDescent="0.2">
      <c r="A21" s="10" t="s">
        <v>34</v>
      </c>
      <c r="B21" s="9">
        <v>26535889.75</v>
      </c>
      <c r="C21" s="9">
        <v>12396738.890000001</v>
      </c>
      <c r="D21" s="11" t="s">
        <v>35</v>
      </c>
      <c r="E21" s="9">
        <v>0</v>
      </c>
      <c r="F21" s="9">
        <v>7.51</v>
      </c>
    </row>
    <row r="22" spans="1:6" x14ac:dyDescent="0.2">
      <c r="A22" s="3" t="s">
        <v>36</v>
      </c>
      <c r="B22" s="9">
        <f>SUM(B23:B27)</f>
        <v>30300373</v>
      </c>
      <c r="C22" s="9">
        <f>SUM(C23:C27)</f>
        <v>22268797.52</v>
      </c>
      <c r="D22" s="11" t="s">
        <v>37</v>
      </c>
      <c r="E22" s="9">
        <v>0</v>
      </c>
      <c r="F22" s="9">
        <v>0</v>
      </c>
    </row>
    <row r="23" spans="1:6" ht="22.5" x14ac:dyDescent="0.2">
      <c r="A23" s="10" t="s">
        <v>38</v>
      </c>
      <c r="B23" s="9">
        <v>134413.88</v>
      </c>
      <c r="C23" s="9">
        <v>37256</v>
      </c>
      <c r="D23" s="5" t="s">
        <v>39</v>
      </c>
      <c r="E23" s="9">
        <v>0</v>
      </c>
      <c r="F23" s="9">
        <v>0</v>
      </c>
    </row>
    <row r="24" spans="1:6" ht="22.5" x14ac:dyDescent="0.2">
      <c r="A24" s="10" t="s">
        <v>40</v>
      </c>
      <c r="B24" s="9">
        <v>2497500</v>
      </c>
      <c r="C24" s="9">
        <v>0</v>
      </c>
      <c r="D24" s="5" t="s">
        <v>41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42</v>
      </c>
      <c r="B25" s="9"/>
      <c r="C25" s="9"/>
      <c r="D25" s="11" t="s">
        <v>43</v>
      </c>
      <c r="E25" s="9">
        <v>0</v>
      </c>
      <c r="F25" s="9">
        <v>0</v>
      </c>
    </row>
    <row r="26" spans="1:6" x14ac:dyDescent="0.2">
      <c r="A26" s="10" t="s">
        <v>44</v>
      </c>
      <c r="B26" s="9">
        <v>27668459.120000001</v>
      </c>
      <c r="C26" s="9">
        <v>22231541.52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/>
      <c r="C27" s="9"/>
      <c r="D27" s="11" t="s">
        <v>47</v>
      </c>
      <c r="E27" s="9">
        <v>0</v>
      </c>
      <c r="F27" s="9">
        <v>0</v>
      </c>
    </row>
    <row r="28" spans="1:6" ht="22.5" x14ac:dyDescent="0.2">
      <c r="A28" s="3" t="s">
        <v>48</v>
      </c>
      <c r="B28" s="9">
        <f>SUM(B29:B33)</f>
        <v>0</v>
      </c>
      <c r="C28" s="9">
        <f>SUM(C29:C33)</f>
        <v>0</v>
      </c>
      <c r="D28" s="5" t="s">
        <v>49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/>
      <c r="F29" s="9"/>
    </row>
    <row r="30" spans="1:6" x14ac:dyDescent="0.2">
      <c r="A30" s="10" t="s">
        <v>52</v>
      </c>
      <c r="B30" s="9"/>
      <c r="C30" s="9"/>
      <c r="D30" s="11" t="s">
        <v>53</v>
      </c>
      <c r="E30" s="9"/>
      <c r="F30" s="9"/>
    </row>
    <row r="31" spans="1:6" x14ac:dyDescent="0.2">
      <c r="A31" s="10" t="s">
        <v>54</v>
      </c>
      <c r="B31" s="9"/>
      <c r="C31" s="9"/>
      <c r="D31" s="11" t="s">
        <v>55</v>
      </c>
      <c r="E31" s="9"/>
      <c r="F31" s="9"/>
    </row>
    <row r="32" spans="1:6" x14ac:dyDescent="0.2">
      <c r="A32" s="10" t="s">
        <v>56</v>
      </c>
      <c r="B32" s="9"/>
      <c r="C32" s="9"/>
      <c r="D32" s="11" t="s">
        <v>57</v>
      </c>
      <c r="E32" s="9"/>
      <c r="F32" s="9"/>
    </row>
    <row r="33" spans="1:6" x14ac:dyDescent="0.2">
      <c r="A33" s="10" t="s">
        <v>58</v>
      </c>
      <c r="B33" s="9"/>
      <c r="C33" s="9"/>
      <c r="D33" s="11" t="s">
        <v>59</v>
      </c>
      <c r="E33" s="9"/>
      <c r="F33" s="9"/>
    </row>
    <row r="34" spans="1:6" x14ac:dyDescent="0.2">
      <c r="A34" s="3" t="s">
        <v>60</v>
      </c>
      <c r="B34" s="9">
        <v>0</v>
      </c>
      <c r="C34" s="9">
        <v>0</v>
      </c>
      <c r="D34" s="11" t="s">
        <v>61</v>
      </c>
      <c r="E34" s="9"/>
      <c r="F34" s="9"/>
    </row>
    <row r="35" spans="1:6" x14ac:dyDescent="0.2">
      <c r="A35" s="3" t="s">
        <v>62</v>
      </c>
      <c r="B35" s="9">
        <f>SUM(B36:B37)</f>
        <v>0</v>
      </c>
      <c r="C35" s="9">
        <f>SUM(C36:C37)</f>
        <v>0</v>
      </c>
      <c r="D35" s="5" t="s">
        <v>63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>
        <v>0</v>
      </c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f>SUM(B39:B42)</f>
        <v>0</v>
      </c>
      <c r="C38" s="9">
        <f>SUM(C39:C42)</f>
        <v>0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/>
      <c r="C39" s="9"/>
      <c r="D39" s="5" t="s">
        <v>71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72</v>
      </c>
      <c r="B40" s="9"/>
      <c r="C40" s="9"/>
      <c r="D40" s="11" t="s">
        <v>73</v>
      </c>
      <c r="E40" s="9">
        <v>0</v>
      </c>
      <c r="F40" s="9">
        <v>0</v>
      </c>
    </row>
    <row r="41" spans="1:6" ht="22.5" x14ac:dyDescent="0.2">
      <c r="A41" s="10" t="s">
        <v>74</v>
      </c>
      <c r="B41" s="9"/>
      <c r="C41" s="9"/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/>
      <c r="C42" s="9"/>
      <c r="D42" s="11" t="s">
        <v>77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231179719.03</v>
      </c>
      <c r="C44" s="7">
        <f>C6+C14+C22+C28+C34+C35+C38</f>
        <v>137906250.82000002</v>
      </c>
      <c r="D44" s="8" t="s">
        <v>79</v>
      </c>
      <c r="E44" s="7">
        <f>E6+E16+E20+E23+E24+E28+E35+E39</f>
        <v>47374206.619999997</v>
      </c>
      <c r="F44" s="7">
        <f>F6+F16+F20+F23+F24+F28+F35+F39</f>
        <v>29018847.279999997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>
        <v>0</v>
      </c>
      <c r="D47" s="5" t="s">
        <v>83</v>
      </c>
      <c r="E47" s="9">
        <v>0</v>
      </c>
      <c r="F47" s="9">
        <v>0</v>
      </c>
    </row>
    <row r="48" spans="1:6" x14ac:dyDescent="0.2">
      <c r="A48" s="13" t="s">
        <v>84</v>
      </c>
      <c r="B48" s="9">
        <v>0</v>
      </c>
      <c r="C48" s="9">
        <v>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v>94067197.129999995</v>
      </c>
      <c r="C49" s="9">
        <v>66247012.68</v>
      </c>
      <c r="D49" s="5" t="s">
        <v>87</v>
      </c>
      <c r="E49" s="9">
        <v>923411.22</v>
      </c>
      <c r="F49" s="9">
        <v>4502106.55</v>
      </c>
    </row>
    <row r="50" spans="1:6" x14ac:dyDescent="0.2">
      <c r="A50" s="13" t="s">
        <v>88</v>
      </c>
      <c r="B50" s="9">
        <v>69922657.319999993</v>
      </c>
      <c r="C50" s="9">
        <v>57740680.829999998</v>
      </c>
      <c r="D50" s="5" t="s">
        <v>89</v>
      </c>
      <c r="E50" s="9">
        <v>0</v>
      </c>
      <c r="F50" s="9">
        <v>0</v>
      </c>
    </row>
    <row r="51" spans="1:6" ht="12.75" customHeight="1" x14ac:dyDescent="0.2">
      <c r="A51" s="13" t="s">
        <v>90</v>
      </c>
      <c r="B51" s="9">
        <v>109817.91</v>
      </c>
      <c r="C51" s="9">
        <v>54601.91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v>-26047020.440000001</v>
      </c>
      <c r="C52" s="9">
        <v>-18480236.030000001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v>777794.22</v>
      </c>
      <c r="C53" s="9">
        <v>442478.7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>
        <v>0</v>
      </c>
      <c r="D54" s="8" t="s">
        <v>96</v>
      </c>
      <c r="E54" s="7">
        <f>SUM(E47:E52)</f>
        <v>923411.22</v>
      </c>
      <c r="F54" s="7">
        <f>SUM(F47:F52)</f>
        <v>4502106.55</v>
      </c>
    </row>
    <row r="55" spans="1:6" x14ac:dyDescent="0.2">
      <c r="A55" s="13" t="s">
        <v>97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E54+E44</f>
        <v>48297617.839999996</v>
      </c>
      <c r="F56" s="7">
        <f>F54+F44</f>
        <v>33520953.829999998</v>
      </c>
    </row>
    <row r="57" spans="1:6" x14ac:dyDescent="0.2">
      <c r="A57" s="12" t="s">
        <v>99</v>
      </c>
      <c r="B57" s="7">
        <f>SUM(B47:B55)</f>
        <v>138830446.13999999</v>
      </c>
      <c r="C57" s="7">
        <f>SUM(C47:C55)</f>
        <v>106004538.08999999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370010165.16999996</v>
      </c>
      <c r="C59" s="7">
        <f>C44+C57</f>
        <v>243910788.91000003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9">
        <f>SUM(E61:E63)</f>
        <v>17929388.379999999</v>
      </c>
      <c r="F60" s="9">
        <f>SUM(F61:F63)</f>
        <v>7638102.1699999999</v>
      </c>
    </row>
    <row r="61" spans="1:6" x14ac:dyDescent="0.2">
      <c r="A61" s="13"/>
      <c r="B61" s="9"/>
      <c r="C61" s="9"/>
      <c r="D61" s="5" t="s">
        <v>103</v>
      </c>
      <c r="E61" s="9">
        <v>17721959.379999999</v>
      </c>
      <c r="F61" s="9">
        <v>7638102.1699999999</v>
      </c>
    </row>
    <row r="62" spans="1:6" x14ac:dyDescent="0.2">
      <c r="A62" s="13"/>
      <c r="B62" s="9"/>
      <c r="C62" s="9"/>
      <c r="D62" s="5" t="s">
        <v>104</v>
      </c>
      <c r="E62" s="9">
        <v>207429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9">
        <f>SUM(E66:E70)</f>
        <v>303783158.94999999</v>
      </c>
      <c r="F65" s="9">
        <f>SUM(F66:F70)</f>
        <v>202751732.91000003</v>
      </c>
    </row>
    <row r="66" spans="1:6" x14ac:dyDescent="0.2">
      <c r="A66" s="13"/>
      <c r="B66" s="9"/>
      <c r="C66" s="9"/>
      <c r="D66" s="5" t="s">
        <v>107</v>
      </c>
      <c r="E66" s="9">
        <v>120211689.42</v>
      </c>
      <c r="F66" s="9">
        <v>70907997.450000003</v>
      </c>
    </row>
    <row r="67" spans="1:6" x14ac:dyDescent="0.2">
      <c r="A67" s="13"/>
      <c r="B67" s="9"/>
      <c r="C67" s="9"/>
      <c r="D67" s="5" t="s">
        <v>108</v>
      </c>
      <c r="E67" s="9">
        <v>183504358.22999999</v>
      </c>
      <c r="F67" s="9">
        <v>131776624.16</v>
      </c>
    </row>
    <row r="68" spans="1:6" x14ac:dyDescent="0.2">
      <c r="A68" s="13"/>
      <c r="B68" s="9"/>
      <c r="C68" s="9"/>
      <c r="D68" s="5" t="s">
        <v>109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110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111</v>
      </c>
      <c r="E70" s="9">
        <v>67111.3</v>
      </c>
      <c r="F70" s="9">
        <v>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113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114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321712547.32999998</v>
      </c>
      <c r="F76" s="7">
        <f>F60+F65+F72</f>
        <v>210389835.08000001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370010165.16999996</v>
      </c>
      <c r="F78" s="7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  <row r="82" spans="5:6" x14ac:dyDescent="0.2">
      <c r="E82" s="22"/>
      <c r="F82" s="22"/>
    </row>
    <row r="234" spans="1:7" x14ac:dyDescent="0.2">
      <c r="E234" s="18">
        <v>0</v>
      </c>
      <c r="F234" s="18">
        <v>4061.91</v>
      </c>
      <c r="G234" s="18">
        <v>0</v>
      </c>
    </row>
    <row r="235" spans="1:7" x14ac:dyDescent="0.2">
      <c r="A235" s="18">
        <v>111601095</v>
      </c>
      <c r="B235" s="18" t="s">
        <v>119</v>
      </c>
      <c r="C235" s="18">
        <v>4061.91</v>
      </c>
      <c r="D235" s="18">
        <v>0</v>
      </c>
      <c r="E235" s="18">
        <v>0</v>
      </c>
      <c r="F235" s="18">
        <v>4061.91</v>
      </c>
      <c r="G235" s="18">
        <v>0</v>
      </c>
    </row>
    <row r="236" spans="1:7" x14ac:dyDescent="0.2">
      <c r="A236" s="18">
        <v>111601096</v>
      </c>
      <c r="B236" s="18" t="s">
        <v>120</v>
      </c>
      <c r="C236" s="18">
        <v>4061.91</v>
      </c>
      <c r="D236" s="18">
        <v>0</v>
      </c>
      <c r="E236" s="18">
        <v>0</v>
      </c>
      <c r="F236" s="18">
        <v>4061.91</v>
      </c>
      <c r="G236" s="18">
        <v>0</v>
      </c>
    </row>
    <row r="237" spans="1:7" x14ac:dyDescent="0.2">
      <c r="A237" s="18">
        <v>111601097</v>
      </c>
      <c r="B237" s="18" t="s">
        <v>121</v>
      </c>
      <c r="C237" s="18">
        <v>4061.91</v>
      </c>
      <c r="D237" s="18">
        <v>0</v>
      </c>
      <c r="E237" s="18">
        <v>0</v>
      </c>
      <c r="F237" s="18">
        <v>4061.91</v>
      </c>
      <c r="G237" s="18">
        <v>0</v>
      </c>
    </row>
    <row r="238" spans="1:7" x14ac:dyDescent="0.2">
      <c r="A238" s="18">
        <v>111601098</v>
      </c>
      <c r="B238" s="18" t="s">
        <v>122</v>
      </c>
      <c r="C238" s="18">
        <v>4061.91</v>
      </c>
      <c r="D238" s="18">
        <v>0</v>
      </c>
      <c r="E238" s="18">
        <v>0</v>
      </c>
      <c r="F238" s="18">
        <v>4061.91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2017-04-26T17:09:28Z</cp:lastPrinted>
  <dcterms:created xsi:type="dcterms:W3CDTF">2017-01-11T17:17:46Z</dcterms:created>
  <dcterms:modified xsi:type="dcterms:W3CDTF">2018-01-31T16:33:02Z</dcterms:modified>
</cp:coreProperties>
</file>